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a Julia\Dropbox\Office 2013\922 NP 2013\Excel2013\Pages\Data&amp;SolutionFiles\NP Excel2013 ASFs and Rubrics\Excel2\Case1\"/>
    </mc:Choice>
  </mc:AlternateContent>
  <bookViews>
    <workbookView xWindow="0" yWindow="0" windowWidth="20490" windowHeight="7755" activeTab="1"/>
  </bookViews>
  <sheets>
    <sheet name="Documentation" sheetId="1" r:id="rId1"/>
    <sheet name="Income Statement" sheetId="2" r:id="rId2"/>
  </sheets>
  <definedNames>
    <definedName name="_xlnm.Print_Titles" localSheetId="1">'Income Statement'!$1:$2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2" l="1"/>
  <c r="B6" i="2" s="1"/>
  <c r="B19" i="2" l="1"/>
  <c r="B16" i="2"/>
  <c r="B13" i="2"/>
  <c r="B12" i="2"/>
  <c r="B10" i="2"/>
  <c r="B11" i="2" s="1"/>
  <c r="C7" i="2"/>
  <c r="C21" i="2" l="1"/>
  <c r="C22" i="2" s="1"/>
  <c r="C23" i="2" l="1"/>
  <c r="C24" i="2" s="1"/>
</calcChain>
</file>

<file path=xl/sharedStrings.xml><?xml version="1.0" encoding="utf-8"?>
<sst xmlns="http://schemas.openxmlformats.org/spreadsheetml/2006/main" count="52" uniqueCount="41">
  <si>
    <t>Special Highlights Hair Salon</t>
  </si>
  <si>
    <t>Author</t>
  </si>
  <si>
    <t>Date</t>
  </si>
  <si>
    <t>Purpose</t>
  </si>
  <si>
    <t>Income Statement</t>
  </si>
  <si>
    <t>Income</t>
  </si>
  <si>
    <t>Gross Sales</t>
  </si>
  <si>
    <t>Cost of Sales</t>
  </si>
  <si>
    <t>Gross Profit</t>
  </si>
  <si>
    <t>Operating Expenses</t>
  </si>
  <si>
    <t>Salaries and Wages</t>
  </si>
  <si>
    <t>Taxes and Benefits</t>
  </si>
  <si>
    <t>Insurance</t>
  </si>
  <si>
    <t>Utilities / Telephone</t>
  </si>
  <si>
    <t>Advertising</t>
  </si>
  <si>
    <t>Supplies/Misc.</t>
  </si>
  <si>
    <t>Lease</t>
  </si>
  <si>
    <t>Interest</t>
  </si>
  <si>
    <t>Depreciation</t>
  </si>
  <si>
    <t>Sales Tax</t>
  </si>
  <si>
    <t>Total Operating Expenses</t>
  </si>
  <si>
    <t>Total Operating Profit/Loss</t>
  </si>
  <si>
    <t>Income Taxes</t>
  </si>
  <si>
    <t>Net Profit/Loss</t>
  </si>
  <si>
    <t>Assumptions for the Projected Income Statement</t>
  </si>
  <si>
    <t>Payroll</t>
  </si>
  <si>
    <t>Labor costs are assuming:
4 stylist hired @ $13.50
for 35/hrs per week, 52 weeks per year.</t>
  </si>
  <si>
    <t>FICA taxes are assumed to be 7.5% of gross wages</t>
  </si>
  <si>
    <t>Includes owner's liability ($200) and workman's compensation ($120)</t>
  </si>
  <si>
    <t>Utilities/Telephone</t>
  </si>
  <si>
    <t>Gas, electricity, water and trash collection average $720 per month. The phone averages $140 per month.</t>
  </si>
  <si>
    <t>Assume $1000 for the year plus $800 for initial advertising</t>
  </si>
  <si>
    <t>Office supplies, computer equipment and support, cleaning supplies.</t>
  </si>
  <si>
    <t>The first month's rent is included in the deposit, assume 11 months rent @ $820 per month.</t>
  </si>
  <si>
    <t>The $65,000 loan was secured with an annual  interest payment of $2,707.</t>
  </si>
  <si>
    <t>Salon equipment valued at $35,700 with a 10% straight line depreciation over 10 years at $3,570 per year.</t>
  </si>
  <si>
    <r>
      <t xml:space="preserve">Projected 20 people per day at an average expendiure of $42 (source: </t>
    </r>
    <r>
      <rPr>
        <i/>
        <sz val="11"/>
        <color theme="1"/>
        <rFont val="Calibri"/>
        <family val="2"/>
        <scheme val="minor"/>
      </rPr>
      <t>National Salon News</t>
    </r>
    <r>
      <rPr>
        <sz val="11"/>
        <color theme="1"/>
        <rFont val="Calibri"/>
        <family val="2"/>
        <scheme val="minor"/>
      </rPr>
      <t>, May 5, 2015) over a 350-day year.</t>
    </r>
  </si>
  <si>
    <r>
      <t xml:space="preserve">33% of Gross Sales (source: </t>
    </r>
    <r>
      <rPr>
        <i/>
        <sz val="11"/>
        <color theme="1"/>
        <rFont val="Calibri"/>
        <family val="2"/>
        <scheme val="minor"/>
      </rPr>
      <t>National Salon News</t>
    </r>
    <r>
      <rPr>
        <sz val="11"/>
        <color theme="1"/>
        <rFont val="Calibri"/>
        <family val="2"/>
        <scheme val="minor"/>
      </rPr>
      <t>, May 5, 2015)</t>
    </r>
  </si>
  <si>
    <t>Assume a 5% sales tax on gross sales.</t>
  </si>
  <si>
    <t>Sarah Jones</t>
  </si>
  <si>
    <r>
      <t xml:space="preserve">To develop a projected income statement for </t>
    </r>
    <r>
      <rPr>
        <i/>
        <sz val="11"/>
        <color theme="1"/>
        <rFont val="Calibri"/>
        <family val="2"/>
        <scheme val="minor"/>
      </rPr>
      <t>Special Highlights Hair Salon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</si>
</sst>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[$-F800]dddd\,\ mmmm\ dd\,\ yyyy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6" fillId="2" borderId="0" applyNumberFormat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left" indent="2"/>
    </xf>
    <xf numFmtId="0" fontId="0" fillId="0" borderId="0" xfId="0" applyAlignment="1">
      <alignment horizontal="left" indent="4"/>
    </xf>
    <xf numFmtId="164" fontId="0" fillId="0" borderId="0" xfId="2" applyNumberFormat="1" applyFont="1"/>
    <xf numFmtId="165" fontId="0" fillId="0" borderId="2" xfId="1" applyNumberFormat="1" applyFont="1" applyBorder="1"/>
    <xf numFmtId="164" fontId="0" fillId="0" borderId="2" xfId="2" applyNumberFormat="1" applyFont="1" applyBorder="1"/>
    <xf numFmtId="165" fontId="0" fillId="0" borderId="2" xfId="0" applyNumberFormat="1" applyBorder="1"/>
    <xf numFmtId="164" fontId="0" fillId="0" borderId="3" xfId="2" applyNumberFormat="1" applyFont="1" applyBorder="1"/>
    <xf numFmtId="165" fontId="0" fillId="0" borderId="4" xfId="1" applyNumberFormat="1" applyFont="1" applyBorder="1"/>
    <xf numFmtId="0" fontId="2" fillId="0" borderId="0" xfId="3"/>
    <xf numFmtId="0" fontId="4" fillId="0" borderId="0" xfId="0" applyFont="1"/>
    <xf numFmtId="0" fontId="4" fillId="0" borderId="0" xfId="0" applyFont="1" applyAlignment="1">
      <alignment vertical="top"/>
    </xf>
    <xf numFmtId="164" fontId="0" fillId="0" borderId="0" xfId="2" applyNumberFormat="1" applyFont="1" applyBorder="1"/>
    <xf numFmtId="165" fontId="0" fillId="0" borderId="0" xfId="1" applyNumberFormat="1" applyFont="1" applyBorder="1"/>
    <xf numFmtId="0" fontId="6" fillId="2" borderId="5" xfId="5" applyBorder="1"/>
    <xf numFmtId="0" fontId="0" fillId="0" borderId="5" xfId="0" applyBorder="1" applyAlignment="1">
      <alignment wrapText="1"/>
    </xf>
    <xf numFmtId="166" fontId="0" fillId="0" borderId="5" xfId="0" applyNumberFormat="1" applyBorder="1" applyAlignment="1">
      <alignment horizontal="left" wrapText="1"/>
    </xf>
    <xf numFmtId="0" fontId="3" fillId="0" borderId="1" xfId="4"/>
    <xf numFmtId="0" fontId="0" fillId="0" borderId="0" xfId="0" applyAlignment="1">
      <alignment horizontal="left" vertical="top" wrapText="1"/>
    </xf>
    <xf numFmtId="0" fontId="3" fillId="0" borderId="1" xfId="4" applyAlignment="1">
      <alignment horizontal="left"/>
    </xf>
  </cellXfs>
  <cellStyles count="6">
    <cellStyle name="Accent6" xfId="5" builtinId="49"/>
    <cellStyle name="Comma" xfId="1" builtinId="3"/>
    <cellStyle name="Currency" xfId="2" builtinId="4"/>
    <cellStyle name="Heading 2" xfId="4" builtinId="17"/>
    <cellStyle name="Normal" xfId="0" builtinId="0"/>
    <cellStyle name="Title" xfId="3" builtinId="15"/>
  </cellStyles>
  <dxfs count="0"/>
  <tableStyles count="0" defaultTableStyle="TableStyleMedium2" defaultPivotStyle="PivotStyleLight16"/>
  <colors>
    <mruColors>
      <color rgb="FFFDCD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7938</xdr:rowOff>
    </xdr:from>
    <xdr:to>
      <xdr:col>5</xdr:col>
      <xdr:colOff>606425</xdr:colOff>
      <xdr:row>2</xdr:row>
      <xdr:rowOff>163830</xdr:rowOff>
    </xdr:to>
    <xdr:sp macro="" textlink="">
      <xdr:nvSpPr>
        <xdr:cNvPr id="2" name="Rectangular Callout 1"/>
        <xdr:cNvSpPr>
          <a:spLocks noChangeArrowheads="1"/>
        </xdr:cNvSpPr>
      </xdr:nvSpPr>
      <xdr:spPr bwMode="auto">
        <a:xfrm>
          <a:off x="3405188" y="7938"/>
          <a:ext cx="1828800" cy="640080"/>
        </a:xfrm>
        <a:prstGeom prst="wedgeRectCallout">
          <a:avLst>
            <a:gd name="adj1" fmla="val 1468"/>
            <a:gd name="adj2" fmla="val -62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“Salon” file opened, saved as “Salon Income Statement”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5</xdr:col>
      <xdr:colOff>606425</xdr:colOff>
      <xdr:row>4</xdr:row>
      <xdr:rowOff>266700</xdr:rowOff>
    </xdr:to>
    <xdr:sp macro="" textlink="">
      <xdr:nvSpPr>
        <xdr:cNvPr id="3" name="Rectangular Callout 2"/>
        <xdr:cNvSpPr>
          <a:spLocks noChangeArrowheads="1"/>
        </xdr:cNvSpPr>
      </xdr:nvSpPr>
      <xdr:spPr bwMode="auto">
        <a:xfrm>
          <a:off x="3405188" y="674688"/>
          <a:ext cx="1828800" cy="457200"/>
        </a:xfrm>
        <a:prstGeom prst="wedgeRectCallout">
          <a:avLst>
            <a:gd name="adj1" fmla="val -72751"/>
            <a:gd name="adj2" fmla="val -44421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Documentation sheet: Name in B3, date in B4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0</xdr:colOff>
      <xdr:row>5</xdr:row>
      <xdr:rowOff>0</xdr:rowOff>
    </xdr:from>
    <xdr:to>
      <xdr:col>5</xdr:col>
      <xdr:colOff>606425</xdr:colOff>
      <xdr:row>11</xdr:row>
      <xdr:rowOff>45720</xdr:rowOff>
    </xdr:to>
    <xdr:sp macro="" textlink="">
      <xdr:nvSpPr>
        <xdr:cNvPr id="4" name="AutoShape 12"/>
        <xdr:cNvSpPr>
          <a:spLocks noChangeArrowheads="1"/>
        </xdr:cNvSpPr>
      </xdr:nvSpPr>
      <xdr:spPr bwMode="auto">
        <a:xfrm>
          <a:off x="3405188" y="1436688"/>
          <a:ext cx="1828800" cy="1188720"/>
        </a:xfrm>
        <a:prstGeom prst="wedgeRectCallout">
          <a:avLst>
            <a:gd name="adj1" fmla="val 555"/>
            <a:gd name="adj2" fmla="val 274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A1: Title cell style</a:t>
          </a:r>
        </a:p>
        <a:p>
          <a:pPr marL="0" marR="0">
            <a:spcBef>
              <a:spcPts val="0"/>
            </a:spcBef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A3:A5: Accent6 cell style</a:t>
          </a:r>
        </a:p>
        <a:p>
          <a:pPr marL="0" marR="0">
            <a:spcBef>
              <a:spcPts val="0"/>
            </a:spcBef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B4: long date format, left-aligned</a:t>
          </a:r>
        </a:p>
        <a:p>
          <a:pPr marL="0" marR="0">
            <a:spcBef>
              <a:spcPts val="0"/>
            </a:spcBef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B5: “Special Highlights Hair Salon” in italic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0</xdr:colOff>
      <xdr:row>2</xdr:row>
      <xdr:rowOff>7938</xdr:rowOff>
    </xdr:from>
    <xdr:to>
      <xdr:col>2</xdr:col>
      <xdr:colOff>114300</xdr:colOff>
      <xdr:row>3</xdr:row>
      <xdr:rowOff>183198</xdr:rowOff>
    </xdr:to>
    <xdr:sp macro="" textlink="">
      <xdr:nvSpPr>
        <xdr:cNvPr id="5" name="AutoShape 102"/>
        <xdr:cNvSpPr>
          <a:spLocks/>
        </xdr:cNvSpPr>
      </xdr:nvSpPr>
      <xdr:spPr bwMode="auto">
        <a:xfrm>
          <a:off x="2794000" y="492126"/>
          <a:ext cx="114300" cy="365760"/>
        </a:xfrm>
        <a:prstGeom prst="rightBrace">
          <a:avLst>
            <a:gd name="adj1" fmla="val 20000"/>
            <a:gd name="adj2" fmla="val 50000"/>
          </a:avLst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393065</xdr:colOff>
      <xdr:row>5</xdr:row>
      <xdr:rowOff>166686</xdr:rowOff>
    </xdr:from>
    <xdr:to>
      <xdr:col>6</xdr:col>
      <xdr:colOff>10478</xdr:colOff>
      <xdr:row>7</xdr:row>
      <xdr:rowOff>14286</xdr:rowOff>
    </xdr:to>
    <xdr:sp macro="" textlink="">
      <xdr:nvSpPr>
        <xdr:cNvPr id="6" name="AutoShape 95"/>
        <xdr:cNvSpPr>
          <a:spLocks noChangeArrowheads="1"/>
        </xdr:cNvSpPr>
      </xdr:nvSpPr>
      <xdr:spPr bwMode="auto">
        <a:xfrm>
          <a:off x="5020628" y="1603374"/>
          <a:ext cx="228600" cy="228600"/>
        </a:xfrm>
        <a:prstGeom prst="star5">
          <a:avLst/>
        </a:prstGeom>
        <a:solidFill>
          <a:srgbClr val="FF99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200026</xdr:colOff>
      <xdr:row>4</xdr:row>
      <xdr:rowOff>39688</xdr:rowOff>
    </xdr:from>
    <xdr:to>
      <xdr:col>0</xdr:col>
      <xdr:colOff>428626</xdr:colOff>
      <xdr:row>4</xdr:row>
      <xdr:rowOff>268288</xdr:rowOff>
    </xdr:to>
    <xdr:sp macro="" textlink="">
      <xdr:nvSpPr>
        <xdr:cNvPr id="7" name="AutoShape 96"/>
        <xdr:cNvSpPr>
          <a:spLocks noChangeArrowheads="1"/>
        </xdr:cNvSpPr>
      </xdr:nvSpPr>
      <xdr:spPr bwMode="auto">
        <a:xfrm>
          <a:off x="200026" y="904876"/>
          <a:ext cx="228600" cy="228600"/>
        </a:xfrm>
        <a:prstGeom prst="star5">
          <a:avLst/>
        </a:prstGeom>
        <a:solidFill>
          <a:srgbClr val="FF99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605791</xdr:colOff>
      <xdr:row>4</xdr:row>
      <xdr:rowOff>334964</xdr:rowOff>
    </xdr:from>
    <xdr:to>
      <xdr:col>1</xdr:col>
      <xdr:colOff>834391</xdr:colOff>
      <xdr:row>4</xdr:row>
      <xdr:rowOff>563564</xdr:rowOff>
    </xdr:to>
    <xdr:sp macro="" textlink="">
      <xdr:nvSpPr>
        <xdr:cNvPr id="8" name="AutoShape 97"/>
        <xdr:cNvSpPr>
          <a:spLocks noChangeArrowheads="1"/>
        </xdr:cNvSpPr>
      </xdr:nvSpPr>
      <xdr:spPr bwMode="auto">
        <a:xfrm>
          <a:off x="1288416" y="1200152"/>
          <a:ext cx="228600" cy="228600"/>
        </a:xfrm>
        <a:prstGeom prst="star5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71436</xdr:colOff>
      <xdr:row>9</xdr:row>
      <xdr:rowOff>128588</xdr:rowOff>
    </xdr:from>
    <xdr:to>
      <xdr:col>5</xdr:col>
      <xdr:colOff>300036</xdr:colOff>
      <xdr:row>10</xdr:row>
      <xdr:rowOff>166688</xdr:rowOff>
    </xdr:to>
    <xdr:sp macro="" textlink="">
      <xdr:nvSpPr>
        <xdr:cNvPr id="9" name="AutoShape 98"/>
        <xdr:cNvSpPr>
          <a:spLocks noChangeArrowheads="1"/>
        </xdr:cNvSpPr>
      </xdr:nvSpPr>
      <xdr:spPr bwMode="auto">
        <a:xfrm>
          <a:off x="4698999" y="2327276"/>
          <a:ext cx="228600" cy="228600"/>
        </a:xfrm>
        <a:prstGeom prst="star5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1464628</xdr:colOff>
      <xdr:row>2</xdr:row>
      <xdr:rowOff>149226</xdr:rowOff>
    </xdr:from>
    <xdr:to>
      <xdr:col>1</xdr:col>
      <xdr:colOff>1693228</xdr:colOff>
      <xdr:row>3</xdr:row>
      <xdr:rowOff>187326</xdr:rowOff>
    </xdr:to>
    <xdr:sp macro="" textlink="">
      <xdr:nvSpPr>
        <xdr:cNvPr id="10" name="AutoShape 97"/>
        <xdr:cNvSpPr>
          <a:spLocks noChangeArrowheads="1"/>
        </xdr:cNvSpPr>
      </xdr:nvSpPr>
      <xdr:spPr bwMode="auto">
        <a:xfrm>
          <a:off x="2147253" y="633414"/>
          <a:ext cx="228600" cy="228600"/>
        </a:xfrm>
        <a:prstGeom prst="star5">
          <a:avLst/>
        </a:prstGeom>
        <a:solidFill>
          <a:srgbClr val="007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525463</xdr:colOff>
      <xdr:row>7</xdr:row>
      <xdr:rowOff>141288</xdr:rowOff>
    </xdr:from>
    <xdr:to>
      <xdr:col>4</xdr:col>
      <xdr:colOff>142876</xdr:colOff>
      <xdr:row>8</xdr:row>
      <xdr:rowOff>179388</xdr:rowOff>
    </xdr:to>
    <xdr:sp macro="" textlink="">
      <xdr:nvSpPr>
        <xdr:cNvPr id="11" name="AutoShape 98"/>
        <xdr:cNvSpPr>
          <a:spLocks noChangeArrowheads="1"/>
        </xdr:cNvSpPr>
      </xdr:nvSpPr>
      <xdr:spPr bwMode="auto">
        <a:xfrm>
          <a:off x="3930651" y="1958976"/>
          <a:ext cx="228600" cy="228600"/>
        </a:xfrm>
        <a:prstGeom prst="star5">
          <a:avLst/>
        </a:prstGeom>
        <a:solidFill>
          <a:srgbClr val="007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1917066</xdr:colOff>
      <xdr:row>0</xdr:row>
      <xdr:rowOff>7939</xdr:rowOff>
    </xdr:from>
    <xdr:to>
      <xdr:col>2</xdr:col>
      <xdr:colOff>34291</xdr:colOff>
      <xdr:row>0</xdr:row>
      <xdr:rowOff>236539</xdr:rowOff>
    </xdr:to>
    <xdr:sp macro="" textlink="">
      <xdr:nvSpPr>
        <xdr:cNvPr id="12" name="AutoShape 97"/>
        <xdr:cNvSpPr>
          <a:spLocks noChangeArrowheads="1"/>
        </xdr:cNvSpPr>
      </xdr:nvSpPr>
      <xdr:spPr bwMode="auto">
        <a:xfrm>
          <a:off x="2599691" y="7939"/>
          <a:ext cx="228600" cy="228600"/>
        </a:xfrm>
        <a:prstGeom prst="star5">
          <a:avLst/>
        </a:prstGeom>
        <a:solidFill>
          <a:srgbClr val="7030A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581025</xdr:colOff>
      <xdr:row>5</xdr:row>
      <xdr:rowOff>2</xdr:rowOff>
    </xdr:from>
    <xdr:to>
      <xdr:col>5</xdr:col>
      <xdr:colOff>198437</xdr:colOff>
      <xdr:row>6</xdr:row>
      <xdr:rowOff>38102</xdr:rowOff>
    </xdr:to>
    <xdr:sp macro="" textlink="">
      <xdr:nvSpPr>
        <xdr:cNvPr id="13" name="AutoShape 98"/>
        <xdr:cNvSpPr>
          <a:spLocks noChangeArrowheads="1"/>
        </xdr:cNvSpPr>
      </xdr:nvSpPr>
      <xdr:spPr bwMode="auto">
        <a:xfrm>
          <a:off x="4597400" y="1436690"/>
          <a:ext cx="228600" cy="228600"/>
        </a:xfrm>
        <a:prstGeom prst="star5">
          <a:avLst/>
        </a:prstGeom>
        <a:solidFill>
          <a:srgbClr val="7030A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857251</xdr:colOff>
      <xdr:row>2</xdr:row>
      <xdr:rowOff>23827</xdr:rowOff>
    </xdr:from>
    <xdr:to>
      <xdr:col>5</xdr:col>
      <xdr:colOff>598488</xdr:colOff>
      <xdr:row>3</xdr:row>
      <xdr:rowOff>67960</xdr:rowOff>
    </xdr:to>
    <xdr:sp macro="" textlink="">
      <xdr:nvSpPr>
        <xdr:cNvPr id="2" name="Rectangular Callout 1"/>
        <xdr:cNvSpPr>
          <a:spLocks noChangeArrowheads="1"/>
        </xdr:cNvSpPr>
      </xdr:nvSpPr>
      <xdr:spPr bwMode="auto">
        <a:xfrm>
          <a:off x="3238501" y="508015"/>
          <a:ext cx="1828800" cy="274320"/>
        </a:xfrm>
        <a:prstGeom prst="wedgeRectCallout">
          <a:avLst>
            <a:gd name="adj1" fmla="val -13115"/>
            <a:gd name="adj2" fmla="val -26713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A1, Title cell style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0</xdr:colOff>
      <xdr:row>3</xdr:row>
      <xdr:rowOff>87317</xdr:rowOff>
    </xdr:from>
    <xdr:to>
      <xdr:col>5</xdr:col>
      <xdr:colOff>606425</xdr:colOff>
      <xdr:row>11</xdr:row>
      <xdr:rowOff>18419</xdr:rowOff>
    </xdr:to>
    <xdr:sp macro="" textlink="">
      <xdr:nvSpPr>
        <xdr:cNvPr id="3" name="AutoShape 23"/>
        <xdr:cNvSpPr>
          <a:spLocks noChangeArrowheads="1"/>
        </xdr:cNvSpPr>
      </xdr:nvSpPr>
      <xdr:spPr bwMode="auto">
        <a:xfrm>
          <a:off x="3246438" y="801692"/>
          <a:ext cx="1828800" cy="1463040"/>
        </a:xfrm>
        <a:prstGeom prst="wedgeRectCallout">
          <a:avLst>
            <a:gd name="adj1" fmla="val -5608"/>
            <a:gd name="adj2" fmla="val -3099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164592" marR="0" lvl="0" indent="-164592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C7: Gross Profit</a:t>
          </a:r>
        </a:p>
        <a:p>
          <a:pPr marL="164592" marR="0" lvl="0" indent="-164592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C21: Total Operating Expenses</a:t>
          </a:r>
        </a:p>
        <a:p>
          <a:pPr marL="164592" marR="0" lvl="0" indent="-164592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C22: Total Operating Profit/Loss</a:t>
          </a:r>
        </a:p>
        <a:p>
          <a:pPr marL="164592" marR="0" lvl="0" indent="-164592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C23: Projected Income Taxes</a:t>
          </a:r>
        </a:p>
        <a:p>
          <a:pPr marL="164592" marR="0" lvl="0" indent="-164592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C24: Net Profit/Loss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857250</xdr:colOff>
      <xdr:row>11</xdr:row>
      <xdr:rowOff>31736</xdr:rowOff>
    </xdr:from>
    <xdr:to>
      <xdr:col>5</xdr:col>
      <xdr:colOff>598487</xdr:colOff>
      <xdr:row>23</xdr:row>
      <xdr:rowOff>123176</xdr:rowOff>
    </xdr:to>
    <xdr:sp macro="" textlink="">
      <xdr:nvSpPr>
        <xdr:cNvPr id="4" name="AutoShape 23"/>
        <xdr:cNvSpPr>
          <a:spLocks noChangeArrowheads="1"/>
        </xdr:cNvSpPr>
      </xdr:nvSpPr>
      <xdr:spPr bwMode="auto">
        <a:xfrm>
          <a:off x="3238500" y="2278049"/>
          <a:ext cx="1828800" cy="237744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137160" marR="0" lvl="0" indent="-137160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A3, A26: Heading 2</a:t>
          </a:r>
        </a:p>
        <a:p>
          <a:pPr marL="137160" marR="0" lvl="0" indent="-137160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A4, A9, A27:A38: Bold</a:t>
          </a:r>
        </a:p>
        <a:p>
          <a:pPr marL="137160" marR="0" lvl="0" indent="-137160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B5, C7, B10, C21, C24: Accounting format, no decimal places</a:t>
          </a:r>
        </a:p>
        <a:p>
          <a:pPr marL="137160" marR="0" lvl="0" indent="-137160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B6, B11:B19, C22-C23: Comma, no decimals</a:t>
          </a:r>
        </a:p>
        <a:p>
          <a:pPr marL="137160" marR="0" lvl="0" indent="-137160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A5:A6, A10:A19: Indent 2 spaces. A7, A21:A24: Indent, 4</a:t>
          </a:r>
        </a:p>
        <a:p>
          <a:pPr marL="137160" marR="0" lvl="0" indent="-137160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B6, C7, C21-C23: Bottom border. C24: Double bottom border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11111</xdr:colOff>
      <xdr:row>11</xdr:row>
      <xdr:rowOff>47631</xdr:rowOff>
    </xdr:from>
    <xdr:to>
      <xdr:col>3</xdr:col>
      <xdr:colOff>239711</xdr:colOff>
      <xdr:row>12</xdr:row>
      <xdr:rowOff>85731</xdr:rowOff>
    </xdr:to>
    <xdr:sp macro="" textlink="">
      <xdr:nvSpPr>
        <xdr:cNvPr id="5" name="AutoShape 31"/>
        <xdr:cNvSpPr>
          <a:spLocks noChangeArrowheads="1"/>
        </xdr:cNvSpPr>
      </xdr:nvSpPr>
      <xdr:spPr bwMode="auto">
        <a:xfrm>
          <a:off x="3257549" y="2293944"/>
          <a:ext cx="228600" cy="228600"/>
        </a:xfrm>
        <a:prstGeom prst="star5">
          <a:avLst/>
        </a:prstGeom>
        <a:solidFill>
          <a:srgbClr val="99FF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126998</xdr:colOff>
      <xdr:row>5</xdr:row>
      <xdr:rowOff>147955</xdr:rowOff>
    </xdr:from>
    <xdr:to>
      <xdr:col>2</xdr:col>
      <xdr:colOff>355598</xdr:colOff>
      <xdr:row>6</xdr:row>
      <xdr:rowOff>186055</xdr:rowOff>
    </xdr:to>
    <xdr:sp macro="" textlink="">
      <xdr:nvSpPr>
        <xdr:cNvPr id="6" name="AutoShape 34"/>
        <xdr:cNvSpPr>
          <a:spLocks noChangeArrowheads="1"/>
        </xdr:cNvSpPr>
      </xdr:nvSpPr>
      <xdr:spPr bwMode="auto">
        <a:xfrm>
          <a:off x="2508248" y="1251268"/>
          <a:ext cx="228600" cy="228600"/>
        </a:xfrm>
        <a:prstGeom prst="star5">
          <a:avLst/>
        </a:prstGeom>
        <a:solidFill>
          <a:schemeClr val="accent5">
            <a:lumMod val="20000"/>
            <a:lumOff val="8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452437</xdr:colOff>
      <xdr:row>2</xdr:row>
      <xdr:rowOff>204788</xdr:rowOff>
    </xdr:from>
    <xdr:to>
      <xdr:col>0</xdr:col>
      <xdr:colOff>681037</xdr:colOff>
      <xdr:row>4</xdr:row>
      <xdr:rowOff>4763</xdr:rowOff>
    </xdr:to>
    <xdr:sp macro="" textlink="">
      <xdr:nvSpPr>
        <xdr:cNvPr id="7" name="AutoShape 36"/>
        <xdr:cNvSpPr>
          <a:spLocks noChangeArrowheads="1"/>
        </xdr:cNvSpPr>
      </xdr:nvSpPr>
      <xdr:spPr bwMode="auto">
        <a:xfrm>
          <a:off x="452437" y="688976"/>
          <a:ext cx="228600" cy="228600"/>
        </a:xfrm>
        <a:prstGeom prst="star5">
          <a:avLst/>
        </a:prstGeom>
        <a:solidFill>
          <a:srgbClr val="FDCDE8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indent="0"/>
          <a:endParaRPr lang="en-US" sz="110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1312863</xdr:colOff>
      <xdr:row>1</xdr:row>
      <xdr:rowOff>174624</xdr:rowOff>
    </xdr:from>
    <xdr:to>
      <xdr:col>1</xdr:col>
      <xdr:colOff>25400</xdr:colOff>
      <xdr:row>2</xdr:row>
      <xdr:rowOff>212724</xdr:rowOff>
    </xdr:to>
    <xdr:sp macro="" textlink="">
      <xdr:nvSpPr>
        <xdr:cNvPr id="8" name="AutoShape 38"/>
        <xdr:cNvSpPr>
          <a:spLocks noChangeArrowheads="1"/>
        </xdr:cNvSpPr>
      </xdr:nvSpPr>
      <xdr:spPr bwMode="auto">
        <a:xfrm>
          <a:off x="1312863" y="468312"/>
          <a:ext cx="228600" cy="228600"/>
        </a:xfrm>
        <a:prstGeom prst="star5">
          <a:avLst/>
        </a:prstGeom>
        <a:solidFill>
          <a:srgbClr val="99FF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12700</xdr:colOff>
      <xdr:row>3</xdr:row>
      <xdr:rowOff>100345</xdr:rowOff>
    </xdr:from>
    <xdr:to>
      <xdr:col>3</xdr:col>
      <xdr:colOff>241300</xdr:colOff>
      <xdr:row>4</xdr:row>
      <xdr:rowOff>130507</xdr:rowOff>
    </xdr:to>
    <xdr:sp macro="" textlink="">
      <xdr:nvSpPr>
        <xdr:cNvPr id="9" name="AutoShape 43"/>
        <xdr:cNvSpPr>
          <a:spLocks noChangeArrowheads="1"/>
        </xdr:cNvSpPr>
      </xdr:nvSpPr>
      <xdr:spPr bwMode="auto">
        <a:xfrm>
          <a:off x="3259138" y="814720"/>
          <a:ext cx="228600" cy="228600"/>
        </a:xfrm>
        <a:prstGeom prst="star5">
          <a:avLst/>
        </a:prstGeom>
        <a:solidFill>
          <a:schemeClr val="accent5">
            <a:lumMod val="20000"/>
            <a:lumOff val="8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4761</xdr:colOff>
      <xdr:row>12</xdr:row>
      <xdr:rowOff>30160</xdr:rowOff>
    </xdr:from>
    <xdr:to>
      <xdr:col>3</xdr:col>
      <xdr:colOff>233361</xdr:colOff>
      <xdr:row>13</xdr:row>
      <xdr:rowOff>68260</xdr:rowOff>
    </xdr:to>
    <xdr:sp macro="" textlink="">
      <xdr:nvSpPr>
        <xdr:cNvPr id="10" name="AutoShape 44"/>
        <xdr:cNvSpPr>
          <a:spLocks noChangeArrowheads="1"/>
        </xdr:cNvSpPr>
      </xdr:nvSpPr>
      <xdr:spPr bwMode="auto">
        <a:xfrm>
          <a:off x="3251199" y="2466973"/>
          <a:ext cx="228600" cy="228600"/>
        </a:xfrm>
        <a:prstGeom prst="star5">
          <a:avLst/>
        </a:prstGeom>
        <a:solidFill>
          <a:srgbClr val="FDCDE8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304152</xdr:colOff>
      <xdr:row>21</xdr:row>
      <xdr:rowOff>65089</xdr:rowOff>
    </xdr:from>
    <xdr:to>
      <xdr:col>1</xdr:col>
      <xdr:colOff>532752</xdr:colOff>
      <xdr:row>22</xdr:row>
      <xdr:rowOff>103189</xdr:rowOff>
    </xdr:to>
    <xdr:sp macro="" textlink="">
      <xdr:nvSpPr>
        <xdr:cNvPr id="11" name="AutoShape 50"/>
        <xdr:cNvSpPr>
          <a:spLocks noChangeArrowheads="1"/>
        </xdr:cNvSpPr>
      </xdr:nvSpPr>
      <xdr:spPr bwMode="auto">
        <a:xfrm>
          <a:off x="1820215" y="4216402"/>
          <a:ext cx="228600" cy="228600"/>
        </a:xfrm>
        <a:prstGeom prst="star5">
          <a:avLst/>
        </a:prstGeom>
        <a:solidFill>
          <a:srgbClr val="003366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624843</xdr:colOff>
      <xdr:row>7</xdr:row>
      <xdr:rowOff>33338</xdr:rowOff>
    </xdr:from>
    <xdr:to>
      <xdr:col>2</xdr:col>
      <xdr:colOff>853443</xdr:colOff>
      <xdr:row>8</xdr:row>
      <xdr:rowOff>71438</xdr:rowOff>
    </xdr:to>
    <xdr:sp macro="" textlink="">
      <xdr:nvSpPr>
        <xdr:cNvPr id="12" name="AutoShape 51"/>
        <xdr:cNvSpPr>
          <a:spLocks noChangeArrowheads="1"/>
        </xdr:cNvSpPr>
      </xdr:nvSpPr>
      <xdr:spPr bwMode="auto">
        <a:xfrm>
          <a:off x="3006093" y="1517651"/>
          <a:ext cx="228600" cy="228600"/>
        </a:xfrm>
        <a:prstGeom prst="star5">
          <a:avLst/>
        </a:prstGeom>
        <a:solidFill>
          <a:srgbClr val="003366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116840</xdr:colOff>
      <xdr:row>3</xdr:row>
      <xdr:rowOff>179387</xdr:rowOff>
    </xdr:from>
    <xdr:to>
      <xdr:col>1</xdr:col>
      <xdr:colOff>345440</xdr:colOff>
      <xdr:row>5</xdr:row>
      <xdr:rowOff>19049</xdr:rowOff>
    </xdr:to>
    <xdr:sp macro="" textlink="">
      <xdr:nvSpPr>
        <xdr:cNvPr id="13" name="AutoShape 54"/>
        <xdr:cNvSpPr>
          <a:spLocks noChangeArrowheads="1"/>
        </xdr:cNvSpPr>
      </xdr:nvSpPr>
      <xdr:spPr bwMode="auto">
        <a:xfrm>
          <a:off x="1632903" y="893762"/>
          <a:ext cx="228600" cy="228600"/>
        </a:xfrm>
        <a:prstGeom prst="star5">
          <a:avLst/>
        </a:prstGeom>
        <a:solidFill>
          <a:schemeClr val="accent5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2539</xdr:colOff>
      <xdr:row>13</xdr:row>
      <xdr:rowOff>32071</xdr:rowOff>
    </xdr:from>
    <xdr:to>
      <xdr:col>3</xdr:col>
      <xdr:colOff>231139</xdr:colOff>
      <xdr:row>14</xdr:row>
      <xdr:rowOff>70171</xdr:rowOff>
    </xdr:to>
    <xdr:sp macro="" textlink="">
      <xdr:nvSpPr>
        <xdr:cNvPr id="14" name="AutoShape 55"/>
        <xdr:cNvSpPr>
          <a:spLocks noChangeArrowheads="1"/>
        </xdr:cNvSpPr>
      </xdr:nvSpPr>
      <xdr:spPr bwMode="auto">
        <a:xfrm>
          <a:off x="3248977" y="2659384"/>
          <a:ext cx="228600" cy="228600"/>
        </a:xfrm>
        <a:prstGeom prst="star5">
          <a:avLst/>
        </a:prstGeom>
        <a:solidFill>
          <a:schemeClr val="accent5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515935</xdr:colOff>
      <xdr:row>19</xdr:row>
      <xdr:rowOff>166677</xdr:rowOff>
    </xdr:from>
    <xdr:to>
      <xdr:col>1</xdr:col>
      <xdr:colOff>634680</xdr:colOff>
      <xdr:row>24</xdr:row>
      <xdr:rowOff>29200</xdr:rowOff>
    </xdr:to>
    <xdr:sp macro="" textlink="">
      <xdr:nvSpPr>
        <xdr:cNvPr id="15" name="AutoShape 89"/>
        <xdr:cNvSpPr>
          <a:spLocks/>
        </xdr:cNvSpPr>
      </xdr:nvSpPr>
      <xdr:spPr bwMode="auto">
        <a:xfrm>
          <a:off x="2031998" y="3936990"/>
          <a:ext cx="118745" cy="822960"/>
        </a:xfrm>
        <a:prstGeom prst="leftBrace">
          <a:avLst>
            <a:gd name="adj1" fmla="val 57754"/>
            <a:gd name="adj2" fmla="val 50000"/>
          </a:avLst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865185</xdr:colOff>
      <xdr:row>4</xdr:row>
      <xdr:rowOff>142881</xdr:rowOff>
    </xdr:from>
    <xdr:to>
      <xdr:col>3</xdr:col>
      <xdr:colOff>114297</xdr:colOff>
      <xdr:row>10</xdr:row>
      <xdr:rowOff>188601</xdr:rowOff>
    </xdr:to>
    <xdr:sp macro="" textlink="">
      <xdr:nvSpPr>
        <xdr:cNvPr id="16" name="AutoShape 90"/>
        <xdr:cNvSpPr>
          <a:spLocks/>
        </xdr:cNvSpPr>
      </xdr:nvSpPr>
      <xdr:spPr bwMode="auto">
        <a:xfrm>
          <a:off x="3246435" y="1055694"/>
          <a:ext cx="114300" cy="1188720"/>
        </a:xfrm>
        <a:prstGeom prst="leftBrace">
          <a:avLst>
            <a:gd name="adj1" fmla="val 133333"/>
            <a:gd name="adj2" fmla="val 50000"/>
          </a:avLst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174625</xdr:colOff>
      <xdr:row>25</xdr:row>
      <xdr:rowOff>7938</xdr:rowOff>
    </xdr:from>
    <xdr:to>
      <xdr:col>3</xdr:col>
      <xdr:colOff>403225</xdr:colOff>
      <xdr:row>26</xdr:row>
      <xdr:rowOff>6351</xdr:rowOff>
    </xdr:to>
    <xdr:sp macro="" textlink="">
      <xdr:nvSpPr>
        <xdr:cNvPr id="17" name="AutoShape 38"/>
        <xdr:cNvSpPr>
          <a:spLocks noChangeArrowheads="1"/>
        </xdr:cNvSpPr>
      </xdr:nvSpPr>
      <xdr:spPr bwMode="auto">
        <a:xfrm>
          <a:off x="3421063" y="4937126"/>
          <a:ext cx="228600" cy="228600"/>
        </a:xfrm>
        <a:prstGeom prst="star5">
          <a:avLst/>
        </a:prstGeom>
        <a:solidFill>
          <a:srgbClr val="99FF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1158875</xdr:colOff>
      <xdr:row>7</xdr:row>
      <xdr:rowOff>150812</xdr:rowOff>
    </xdr:from>
    <xdr:to>
      <xdr:col>0</xdr:col>
      <xdr:colOff>1387475</xdr:colOff>
      <xdr:row>8</xdr:row>
      <xdr:rowOff>188912</xdr:rowOff>
    </xdr:to>
    <xdr:sp macro="" textlink="">
      <xdr:nvSpPr>
        <xdr:cNvPr id="18" name="AutoShape 36"/>
        <xdr:cNvSpPr>
          <a:spLocks noChangeArrowheads="1"/>
        </xdr:cNvSpPr>
      </xdr:nvSpPr>
      <xdr:spPr bwMode="auto">
        <a:xfrm>
          <a:off x="1158875" y="1635125"/>
          <a:ext cx="228600" cy="228600"/>
        </a:xfrm>
        <a:prstGeom prst="star5">
          <a:avLst/>
        </a:prstGeom>
        <a:solidFill>
          <a:srgbClr val="FDCDE8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indent="0"/>
          <a:endParaRPr lang="en-US" sz="110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79381</xdr:colOff>
      <xdr:row>26</xdr:row>
      <xdr:rowOff>47627</xdr:rowOff>
    </xdr:from>
    <xdr:to>
      <xdr:col>0</xdr:col>
      <xdr:colOff>1469269</xdr:colOff>
      <xdr:row>37</xdr:row>
      <xdr:rowOff>122747</xdr:rowOff>
    </xdr:to>
    <xdr:sp macro="" textlink="">
      <xdr:nvSpPr>
        <xdr:cNvPr id="19" name="Rectangle 18"/>
        <xdr:cNvSpPr/>
      </xdr:nvSpPr>
      <xdr:spPr>
        <a:xfrm>
          <a:off x="79381" y="5207002"/>
          <a:ext cx="1389888" cy="5321808"/>
        </a:xfrm>
        <a:prstGeom prst="rect">
          <a:avLst/>
        </a:prstGeom>
        <a:noFill/>
        <a:ln w="28575">
          <a:solidFill>
            <a:schemeClr val="accent2"/>
          </a:solidFill>
        </a:ln>
        <a:ex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127000</xdr:colOff>
      <xdr:row>6</xdr:row>
      <xdr:rowOff>79374</xdr:rowOff>
    </xdr:from>
    <xdr:to>
      <xdr:col>2</xdr:col>
      <xdr:colOff>355600</xdr:colOff>
      <xdr:row>7</xdr:row>
      <xdr:rowOff>117474</xdr:rowOff>
    </xdr:to>
    <xdr:sp macro="" textlink="">
      <xdr:nvSpPr>
        <xdr:cNvPr id="21" name="AutoShape 54"/>
        <xdr:cNvSpPr>
          <a:spLocks noChangeArrowheads="1"/>
        </xdr:cNvSpPr>
      </xdr:nvSpPr>
      <xdr:spPr bwMode="auto">
        <a:xfrm>
          <a:off x="2508250" y="1373187"/>
          <a:ext cx="228600" cy="228600"/>
        </a:xfrm>
        <a:prstGeom prst="star5">
          <a:avLst/>
        </a:prstGeom>
        <a:solidFill>
          <a:schemeClr val="accent5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142875</xdr:colOff>
      <xdr:row>8</xdr:row>
      <xdr:rowOff>166687</xdr:rowOff>
    </xdr:from>
    <xdr:to>
      <xdr:col>1</xdr:col>
      <xdr:colOff>371475</xdr:colOff>
      <xdr:row>10</xdr:row>
      <xdr:rowOff>14287</xdr:rowOff>
    </xdr:to>
    <xdr:sp macro="" textlink="">
      <xdr:nvSpPr>
        <xdr:cNvPr id="22" name="AutoShape 54"/>
        <xdr:cNvSpPr>
          <a:spLocks noChangeArrowheads="1"/>
        </xdr:cNvSpPr>
      </xdr:nvSpPr>
      <xdr:spPr bwMode="auto">
        <a:xfrm>
          <a:off x="1658938" y="1841500"/>
          <a:ext cx="228600" cy="228600"/>
        </a:xfrm>
        <a:prstGeom prst="star5">
          <a:avLst/>
        </a:prstGeom>
        <a:solidFill>
          <a:schemeClr val="accent5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134938</xdr:colOff>
      <xdr:row>19</xdr:row>
      <xdr:rowOff>166688</xdr:rowOff>
    </xdr:from>
    <xdr:to>
      <xdr:col>2</xdr:col>
      <xdr:colOff>363538</xdr:colOff>
      <xdr:row>21</xdr:row>
      <xdr:rowOff>14288</xdr:rowOff>
    </xdr:to>
    <xdr:sp macro="" textlink="">
      <xdr:nvSpPr>
        <xdr:cNvPr id="23" name="AutoShape 54"/>
        <xdr:cNvSpPr>
          <a:spLocks noChangeArrowheads="1"/>
        </xdr:cNvSpPr>
      </xdr:nvSpPr>
      <xdr:spPr bwMode="auto">
        <a:xfrm>
          <a:off x="2516188" y="3937001"/>
          <a:ext cx="228600" cy="228600"/>
        </a:xfrm>
        <a:prstGeom prst="star5">
          <a:avLst/>
        </a:prstGeom>
        <a:solidFill>
          <a:schemeClr val="accent5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134937</xdr:colOff>
      <xdr:row>22</xdr:row>
      <xdr:rowOff>158750</xdr:rowOff>
    </xdr:from>
    <xdr:to>
      <xdr:col>2</xdr:col>
      <xdr:colOff>363537</xdr:colOff>
      <xdr:row>23</xdr:row>
      <xdr:rowOff>196850</xdr:rowOff>
    </xdr:to>
    <xdr:sp macro="" textlink="">
      <xdr:nvSpPr>
        <xdr:cNvPr id="24" name="AutoShape 54"/>
        <xdr:cNvSpPr>
          <a:spLocks noChangeArrowheads="1"/>
        </xdr:cNvSpPr>
      </xdr:nvSpPr>
      <xdr:spPr bwMode="auto">
        <a:xfrm>
          <a:off x="2516187" y="4500563"/>
          <a:ext cx="228600" cy="228600"/>
        </a:xfrm>
        <a:prstGeom prst="star5">
          <a:avLst/>
        </a:prstGeom>
        <a:solidFill>
          <a:schemeClr val="accent5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2539</xdr:colOff>
      <xdr:row>15</xdr:row>
      <xdr:rowOff>158750</xdr:rowOff>
    </xdr:from>
    <xdr:to>
      <xdr:col>3</xdr:col>
      <xdr:colOff>231139</xdr:colOff>
      <xdr:row>17</xdr:row>
      <xdr:rowOff>6350</xdr:rowOff>
    </xdr:to>
    <xdr:sp macro="" textlink="">
      <xdr:nvSpPr>
        <xdr:cNvPr id="25" name="AutoShape 97"/>
        <xdr:cNvSpPr>
          <a:spLocks noChangeArrowheads="1"/>
        </xdr:cNvSpPr>
      </xdr:nvSpPr>
      <xdr:spPr bwMode="auto">
        <a:xfrm>
          <a:off x="3248977" y="3167063"/>
          <a:ext cx="228600" cy="228600"/>
        </a:xfrm>
        <a:prstGeom prst="star5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119062</xdr:colOff>
      <xdr:row>4</xdr:row>
      <xdr:rowOff>166688</xdr:rowOff>
    </xdr:from>
    <xdr:to>
      <xdr:col>1</xdr:col>
      <xdr:colOff>347662</xdr:colOff>
      <xdr:row>6</xdr:row>
      <xdr:rowOff>14288</xdr:rowOff>
    </xdr:to>
    <xdr:sp macro="" textlink="">
      <xdr:nvSpPr>
        <xdr:cNvPr id="26" name="AutoShape 98"/>
        <xdr:cNvSpPr>
          <a:spLocks noChangeArrowheads="1"/>
        </xdr:cNvSpPr>
      </xdr:nvSpPr>
      <xdr:spPr bwMode="auto">
        <a:xfrm>
          <a:off x="1635125" y="1079501"/>
          <a:ext cx="228600" cy="228600"/>
        </a:xfrm>
        <a:prstGeom prst="star5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317500</xdr:colOff>
      <xdr:row>10</xdr:row>
      <xdr:rowOff>55565</xdr:rowOff>
    </xdr:from>
    <xdr:to>
      <xdr:col>1</xdr:col>
      <xdr:colOff>431800</xdr:colOff>
      <xdr:row>18</xdr:row>
      <xdr:rowOff>177485</xdr:rowOff>
    </xdr:to>
    <xdr:sp macro="" textlink="">
      <xdr:nvSpPr>
        <xdr:cNvPr id="27" name="AutoShape 90"/>
        <xdr:cNvSpPr>
          <a:spLocks/>
        </xdr:cNvSpPr>
      </xdr:nvSpPr>
      <xdr:spPr bwMode="auto">
        <a:xfrm>
          <a:off x="1833563" y="2111378"/>
          <a:ext cx="114300" cy="1645920"/>
        </a:xfrm>
        <a:prstGeom prst="leftBrace">
          <a:avLst>
            <a:gd name="adj1" fmla="val 133333"/>
            <a:gd name="adj2" fmla="val 50000"/>
          </a:avLst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87318</xdr:colOff>
      <xdr:row>13</xdr:row>
      <xdr:rowOff>166686</xdr:rowOff>
    </xdr:from>
    <xdr:to>
      <xdr:col>1</xdr:col>
      <xdr:colOff>315918</xdr:colOff>
      <xdr:row>15</xdr:row>
      <xdr:rowOff>14286</xdr:rowOff>
    </xdr:to>
    <xdr:sp macro="" textlink="">
      <xdr:nvSpPr>
        <xdr:cNvPr id="28" name="AutoShape 98"/>
        <xdr:cNvSpPr>
          <a:spLocks noChangeArrowheads="1"/>
        </xdr:cNvSpPr>
      </xdr:nvSpPr>
      <xdr:spPr bwMode="auto">
        <a:xfrm>
          <a:off x="1603381" y="2793999"/>
          <a:ext cx="228600" cy="228600"/>
        </a:xfrm>
        <a:prstGeom prst="star5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301624</xdr:colOff>
      <xdr:row>21</xdr:row>
      <xdr:rowOff>15876</xdr:rowOff>
    </xdr:from>
    <xdr:to>
      <xdr:col>2</xdr:col>
      <xdr:colOff>415924</xdr:colOff>
      <xdr:row>23</xdr:row>
      <xdr:rowOff>636</xdr:rowOff>
    </xdr:to>
    <xdr:sp macro="" textlink="">
      <xdr:nvSpPr>
        <xdr:cNvPr id="29" name="AutoShape 101"/>
        <xdr:cNvSpPr>
          <a:spLocks/>
        </xdr:cNvSpPr>
      </xdr:nvSpPr>
      <xdr:spPr bwMode="auto">
        <a:xfrm>
          <a:off x="2682874" y="4167189"/>
          <a:ext cx="114300" cy="365760"/>
        </a:xfrm>
        <a:prstGeom prst="leftBrace">
          <a:avLst>
            <a:gd name="adj1" fmla="val 20000"/>
            <a:gd name="adj2" fmla="val 50000"/>
          </a:avLst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71437</xdr:colOff>
      <xdr:row>21</xdr:row>
      <xdr:rowOff>47626</xdr:rowOff>
    </xdr:from>
    <xdr:to>
      <xdr:col>2</xdr:col>
      <xdr:colOff>300037</xdr:colOff>
      <xdr:row>22</xdr:row>
      <xdr:rowOff>85726</xdr:rowOff>
    </xdr:to>
    <xdr:sp macro="" textlink="">
      <xdr:nvSpPr>
        <xdr:cNvPr id="30" name="AutoShape 97"/>
        <xdr:cNvSpPr>
          <a:spLocks noChangeArrowheads="1"/>
        </xdr:cNvSpPr>
      </xdr:nvSpPr>
      <xdr:spPr bwMode="auto">
        <a:xfrm>
          <a:off x="2452687" y="4198939"/>
          <a:ext cx="228600" cy="228600"/>
        </a:xfrm>
        <a:prstGeom prst="star5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97790</xdr:colOff>
      <xdr:row>17</xdr:row>
      <xdr:rowOff>134938</xdr:rowOff>
    </xdr:from>
    <xdr:to>
      <xdr:col>5</xdr:col>
      <xdr:colOff>326390</xdr:colOff>
      <xdr:row>18</xdr:row>
      <xdr:rowOff>173038</xdr:rowOff>
    </xdr:to>
    <xdr:sp macro="" textlink="">
      <xdr:nvSpPr>
        <xdr:cNvPr id="34" name="AutoShape 97"/>
        <xdr:cNvSpPr>
          <a:spLocks noChangeArrowheads="1"/>
        </xdr:cNvSpPr>
      </xdr:nvSpPr>
      <xdr:spPr bwMode="auto">
        <a:xfrm>
          <a:off x="4566603" y="3524251"/>
          <a:ext cx="228600" cy="228600"/>
        </a:xfrm>
        <a:prstGeom prst="star5">
          <a:avLst/>
        </a:prstGeom>
        <a:solidFill>
          <a:srgbClr val="00B05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1047750</xdr:colOff>
      <xdr:row>4</xdr:row>
      <xdr:rowOff>47625</xdr:rowOff>
    </xdr:from>
    <xdr:to>
      <xdr:col>0</xdr:col>
      <xdr:colOff>1276350</xdr:colOff>
      <xdr:row>5</xdr:row>
      <xdr:rowOff>85725</xdr:rowOff>
    </xdr:to>
    <xdr:sp macro="" textlink="">
      <xdr:nvSpPr>
        <xdr:cNvPr id="35" name="AutoShape 98"/>
        <xdr:cNvSpPr>
          <a:spLocks noChangeArrowheads="1"/>
        </xdr:cNvSpPr>
      </xdr:nvSpPr>
      <xdr:spPr bwMode="auto">
        <a:xfrm>
          <a:off x="1047750" y="960438"/>
          <a:ext cx="228600" cy="228600"/>
        </a:xfrm>
        <a:prstGeom prst="star5">
          <a:avLst/>
        </a:prstGeom>
        <a:solidFill>
          <a:srgbClr val="00B05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1436687</xdr:colOff>
      <xdr:row>13</xdr:row>
      <xdr:rowOff>47620</xdr:rowOff>
    </xdr:from>
    <xdr:to>
      <xdr:col>1</xdr:col>
      <xdr:colOff>149224</xdr:colOff>
      <xdr:row>14</xdr:row>
      <xdr:rowOff>85720</xdr:rowOff>
    </xdr:to>
    <xdr:sp macro="" textlink="">
      <xdr:nvSpPr>
        <xdr:cNvPr id="36" name="AutoShape 98"/>
        <xdr:cNvSpPr>
          <a:spLocks noChangeArrowheads="1"/>
        </xdr:cNvSpPr>
      </xdr:nvSpPr>
      <xdr:spPr bwMode="auto">
        <a:xfrm>
          <a:off x="1436687" y="2674933"/>
          <a:ext cx="228600" cy="228600"/>
        </a:xfrm>
        <a:prstGeom prst="star5">
          <a:avLst/>
        </a:prstGeom>
        <a:solidFill>
          <a:srgbClr val="00B05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912814</xdr:colOff>
      <xdr:row>4</xdr:row>
      <xdr:rowOff>1</xdr:rowOff>
    </xdr:from>
    <xdr:to>
      <xdr:col>0</xdr:col>
      <xdr:colOff>1027114</xdr:colOff>
      <xdr:row>5</xdr:row>
      <xdr:rowOff>175261</xdr:rowOff>
    </xdr:to>
    <xdr:sp macro="" textlink="">
      <xdr:nvSpPr>
        <xdr:cNvPr id="37" name="AutoShape 94"/>
        <xdr:cNvSpPr>
          <a:spLocks/>
        </xdr:cNvSpPr>
      </xdr:nvSpPr>
      <xdr:spPr bwMode="auto">
        <a:xfrm>
          <a:off x="912814" y="912814"/>
          <a:ext cx="114300" cy="365760"/>
        </a:xfrm>
        <a:prstGeom prst="rightBrace">
          <a:avLst>
            <a:gd name="adj1" fmla="val 33333"/>
            <a:gd name="adj2" fmla="val 50000"/>
          </a:avLst>
        </a:prstGeom>
        <a:noFill/>
        <a:ln w="25400">
          <a:solidFill>
            <a:schemeClr val="accent2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1325562</xdr:colOff>
      <xdr:row>9</xdr:row>
      <xdr:rowOff>47626</xdr:rowOff>
    </xdr:from>
    <xdr:to>
      <xdr:col>0</xdr:col>
      <xdr:colOff>1444307</xdr:colOff>
      <xdr:row>18</xdr:row>
      <xdr:rowOff>161926</xdr:rowOff>
    </xdr:to>
    <xdr:sp macro="" textlink="">
      <xdr:nvSpPr>
        <xdr:cNvPr id="38" name="AutoShape 86"/>
        <xdr:cNvSpPr>
          <a:spLocks/>
        </xdr:cNvSpPr>
      </xdr:nvSpPr>
      <xdr:spPr bwMode="auto">
        <a:xfrm>
          <a:off x="1325562" y="1912939"/>
          <a:ext cx="118745" cy="1828800"/>
        </a:xfrm>
        <a:prstGeom prst="rightBrace">
          <a:avLst>
            <a:gd name="adj1" fmla="val 128342"/>
            <a:gd name="adj2" fmla="val 50000"/>
          </a:avLst>
        </a:prstGeom>
        <a:noFill/>
        <a:ln w="25400">
          <a:solidFill>
            <a:schemeClr val="accent2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indent="0"/>
          <a:endParaRPr lang="en-US" sz="110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153352</xdr:colOff>
      <xdr:row>19</xdr:row>
      <xdr:rowOff>55550</xdr:rowOff>
    </xdr:from>
    <xdr:to>
      <xdr:col>5</xdr:col>
      <xdr:colOff>381952</xdr:colOff>
      <xdr:row>20</xdr:row>
      <xdr:rowOff>93650</xdr:rowOff>
    </xdr:to>
    <xdr:sp macro="" textlink="">
      <xdr:nvSpPr>
        <xdr:cNvPr id="39" name="AutoShape 97"/>
        <xdr:cNvSpPr>
          <a:spLocks noChangeArrowheads="1"/>
        </xdr:cNvSpPr>
      </xdr:nvSpPr>
      <xdr:spPr bwMode="auto">
        <a:xfrm>
          <a:off x="4622165" y="3825863"/>
          <a:ext cx="228600" cy="228600"/>
        </a:xfrm>
        <a:prstGeom prst="star5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174625</xdr:colOff>
      <xdr:row>5</xdr:row>
      <xdr:rowOff>150799</xdr:rowOff>
    </xdr:from>
    <xdr:to>
      <xdr:col>0</xdr:col>
      <xdr:colOff>403225</xdr:colOff>
      <xdr:row>6</xdr:row>
      <xdr:rowOff>188899</xdr:rowOff>
    </xdr:to>
    <xdr:sp macro="" textlink="">
      <xdr:nvSpPr>
        <xdr:cNvPr id="40" name="AutoShape 98"/>
        <xdr:cNvSpPr>
          <a:spLocks noChangeArrowheads="1"/>
        </xdr:cNvSpPr>
      </xdr:nvSpPr>
      <xdr:spPr bwMode="auto">
        <a:xfrm>
          <a:off x="174625" y="1254112"/>
          <a:ext cx="228600" cy="228600"/>
        </a:xfrm>
        <a:prstGeom prst="star5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15875</xdr:colOff>
      <xdr:row>21</xdr:row>
      <xdr:rowOff>79375</xdr:rowOff>
    </xdr:from>
    <xdr:to>
      <xdr:col>0</xdr:col>
      <xdr:colOff>244475</xdr:colOff>
      <xdr:row>22</xdr:row>
      <xdr:rowOff>117475</xdr:rowOff>
    </xdr:to>
    <xdr:sp macro="" textlink="">
      <xdr:nvSpPr>
        <xdr:cNvPr id="41" name="AutoShape 98"/>
        <xdr:cNvSpPr>
          <a:spLocks noChangeArrowheads="1"/>
        </xdr:cNvSpPr>
      </xdr:nvSpPr>
      <xdr:spPr bwMode="auto">
        <a:xfrm>
          <a:off x="15875" y="4230688"/>
          <a:ext cx="228600" cy="228600"/>
        </a:xfrm>
        <a:prstGeom prst="star5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277812</xdr:colOff>
      <xdr:row>20</xdr:row>
      <xdr:rowOff>0</xdr:rowOff>
    </xdr:from>
    <xdr:to>
      <xdr:col>0</xdr:col>
      <xdr:colOff>396557</xdr:colOff>
      <xdr:row>24</xdr:row>
      <xdr:rowOff>53023</xdr:rowOff>
    </xdr:to>
    <xdr:sp macro="" textlink="">
      <xdr:nvSpPr>
        <xdr:cNvPr id="42" name="AutoShape 89"/>
        <xdr:cNvSpPr>
          <a:spLocks/>
        </xdr:cNvSpPr>
      </xdr:nvSpPr>
      <xdr:spPr bwMode="auto">
        <a:xfrm>
          <a:off x="277812" y="3960813"/>
          <a:ext cx="118745" cy="822960"/>
        </a:xfrm>
        <a:prstGeom prst="leftBrace">
          <a:avLst>
            <a:gd name="adj1" fmla="val 57754"/>
            <a:gd name="adj2" fmla="val 50000"/>
          </a:avLst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1452562</xdr:colOff>
      <xdr:row>4</xdr:row>
      <xdr:rowOff>166688</xdr:rowOff>
    </xdr:from>
    <xdr:to>
      <xdr:col>1</xdr:col>
      <xdr:colOff>165099</xdr:colOff>
      <xdr:row>6</xdr:row>
      <xdr:rowOff>14288</xdr:rowOff>
    </xdr:to>
    <xdr:sp macro="" textlink="">
      <xdr:nvSpPr>
        <xdr:cNvPr id="44" name="AutoShape 98"/>
        <xdr:cNvSpPr>
          <a:spLocks noChangeArrowheads="1"/>
        </xdr:cNvSpPr>
      </xdr:nvSpPr>
      <xdr:spPr bwMode="auto">
        <a:xfrm>
          <a:off x="1452562" y="1079501"/>
          <a:ext cx="228600" cy="228600"/>
        </a:xfrm>
        <a:prstGeom prst="star5">
          <a:avLst/>
        </a:prstGeom>
        <a:solidFill>
          <a:srgbClr val="7030A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indent="0"/>
          <a:endParaRPr lang="en-US" sz="110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10477</xdr:colOff>
      <xdr:row>20</xdr:row>
      <xdr:rowOff>65088</xdr:rowOff>
    </xdr:from>
    <xdr:to>
      <xdr:col>3</xdr:col>
      <xdr:colOff>239077</xdr:colOff>
      <xdr:row>21</xdr:row>
      <xdr:rowOff>103188</xdr:rowOff>
    </xdr:to>
    <xdr:sp macro="" textlink="">
      <xdr:nvSpPr>
        <xdr:cNvPr id="45" name="AutoShape 97"/>
        <xdr:cNvSpPr>
          <a:spLocks noChangeArrowheads="1"/>
        </xdr:cNvSpPr>
      </xdr:nvSpPr>
      <xdr:spPr bwMode="auto">
        <a:xfrm>
          <a:off x="3256915" y="4025901"/>
          <a:ext cx="228600" cy="228600"/>
        </a:xfrm>
        <a:prstGeom prst="star5">
          <a:avLst/>
        </a:prstGeom>
        <a:solidFill>
          <a:srgbClr val="7030A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277813</xdr:colOff>
      <xdr:row>23</xdr:row>
      <xdr:rowOff>88901</xdr:rowOff>
    </xdr:from>
    <xdr:to>
      <xdr:col>2</xdr:col>
      <xdr:colOff>506413</xdr:colOff>
      <xdr:row>24</xdr:row>
      <xdr:rowOff>119064</xdr:rowOff>
    </xdr:to>
    <xdr:sp macro="" textlink="">
      <xdr:nvSpPr>
        <xdr:cNvPr id="46" name="AutoShape 98"/>
        <xdr:cNvSpPr>
          <a:spLocks noChangeArrowheads="1"/>
        </xdr:cNvSpPr>
      </xdr:nvSpPr>
      <xdr:spPr bwMode="auto">
        <a:xfrm>
          <a:off x="2659063" y="4621214"/>
          <a:ext cx="228600" cy="228600"/>
        </a:xfrm>
        <a:prstGeom prst="star5">
          <a:avLst/>
        </a:prstGeom>
        <a:solidFill>
          <a:srgbClr val="7030A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746125</xdr:colOff>
      <xdr:row>5</xdr:row>
      <xdr:rowOff>158750</xdr:rowOff>
    </xdr:from>
    <xdr:to>
      <xdr:col>2</xdr:col>
      <xdr:colOff>109538</xdr:colOff>
      <xdr:row>7</xdr:row>
      <xdr:rowOff>6350</xdr:rowOff>
    </xdr:to>
    <xdr:sp macro="" textlink="">
      <xdr:nvSpPr>
        <xdr:cNvPr id="47" name="AutoShape 98"/>
        <xdr:cNvSpPr>
          <a:spLocks noChangeArrowheads="1"/>
        </xdr:cNvSpPr>
      </xdr:nvSpPr>
      <xdr:spPr bwMode="auto">
        <a:xfrm>
          <a:off x="2262188" y="1262063"/>
          <a:ext cx="228600" cy="228600"/>
        </a:xfrm>
        <a:prstGeom prst="star5">
          <a:avLst/>
        </a:prstGeom>
        <a:solidFill>
          <a:srgbClr val="7030A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indent="0"/>
          <a:endParaRPr lang="en-US" sz="110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785826</xdr:colOff>
      <xdr:row>20</xdr:row>
      <xdr:rowOff>23814</xdr:rowOff>
    </xdr:from>
    <xdr:to>
      <xdr:col>2</xdr:col>
      <xdr:colOff>34939</xdr:colOff>
      <xdr:row>23</xdr:row>
      <xdr:rowOff>954</xdr:rowOff>
    </xdr:to>
    <xdr:sp macro="" textlink="">
      <xdr:nvSpPr>
        <xdr:cNvPr id="48" name="AutoShape 101"/>
        <xdr:cNvSpPr>
          <a:spLocks/>
        </xdr:cNvSpPr>
      </xdr:nvSpPr>
      <xdr:spPr bwMode="auto">
        <a:xfrm>
          <a:off x="2301889" y="3984627"/>
          <a:ext cx="114300" cy="548640"/>
        </a:xfrm>
        <a:prstGeom prst="leftBrace">
          <a:avLst>
            <a:gd name="adj1" fmla="val 20000"/>
            <a:gd name="adj2" fmla="val 50000"/>
          </a:avLst>
        </a:prstGeom>
        <a:noFill/>
        <a:ln w="25400">
          <a:solidFill>
            <a:schemeClr val="accent2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603250</xdr:colOff>
      <xdr:row>20</xdr:row>
      <xdr:rowOff>134937</xdr:rowOff>
    </xdr:from>
    <xdr:to>
      <xdr:col>1</xdr:col>
      <xdr:colOff>831850</xdr:colOff>
      <xdr:row>21</xdr:row>
      <xdr:rowOff>173037</xdr:rowOff>
    </xdr:to>
    <xdr:sp macro="" textlink="">
      <xdr:nvSpPr>
        <xdr:cNvPr id="49" name="AutoShape 98"/>
        <xdr:cNvSpPr>
          <a:spLocks noChangeArrowheads="1"/>
        </xdr:cNvSpPr>
      </xdr:nvSpPr>
      <xdr:spPr bwMode="auto">
        <a:xfrm>
          <a:off x="2119313" y="4095750"/>
          <a:ext cx="228600" cy="228600"/>
        </a:xfrm>
        <a:prstGeom prst="star5">
          <a:avLst/>
        </a:prstGeom>
        <a:solidFill>
          <a:srgbClr val="7030A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indent="0"/>
          <a:endParaRPr lang="en-US" sz="110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31735</xdr:colOff>
      <xdr:row>38</xdr:row>
      <xdr:rowOff>63500</xdr:rowOff>
    </xdr:from>
    <xdr:to>
      <xdr:col>1</xdr:col>
      <xdr:colOff>344472</xdr:colOff>
      <xdr:row>41</xdr:row>
      <xdr:rowOff>132080</xdr:rowOff>
    </xdr:to>
    <xdr:sp macro="" textlink="">
      <xdr:nvSpPr>
        <xdr:cNvPr id="51" name="Rectangular Callout 50"/>
        <xdr:cNvSpPr>
          <a:spLocks noChangeArrowheads="1"/>
        </xdr:cNvSpPr>
      </xdr:nvSpPr>
      <xdr:spPr bwMode="auto">
        <a:xfrm>
          <a:off x="31735" y="10660063"/>
          <a:ext cx="1828800" cy="640080"/>
        </a:xfrm>
        <a:prstGeom prst="wedgeRectCallout">
          <a:avLst>
            <a:gd name="adj1" fmla="val 3030"/>
            <a:gd name="adj2" fmla="val -712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B27:E27: Merged, left-aligns, text wraps. Row 27 displays entire text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31734</xdr:colOff>
      <xdr:row>41</xdr:row>
      <xdr:rowOff>150814</xdr:rowOff>
    </xdr:from>
    <xdr:to>
      <xdr:col>1</xdr:col>
      <xdr:colOff>344471</xdr:colOff>
      <xdr:row>43</xdr:row>
      <xdr:rowOff>44134</xdr:rowOff>
    </xdr:to>
    <xdr:sp macro="" textlink="">
      <xdr:nvSpPr>
        <xdr:cNvPr id="52" name="Rectangular Callout 51"/>
        <xdr:cNvSpPr>
          <a:spLocks noChangeArrowheads="1"/>
        </xdr:cNvSpPr>
      </xdr:nvSpPr>
      <xdr:spPr bwMode="auto">
        <a:xfrm>
          <a:off x="31734" y="11318877"/>
          <a:ext cx="1828800" cy="274320"/>
        </a:xfrm>
        <a:prstGeom prst="wedgeRectCallout">
          <a:avLst>
            <a:gd name="adj1" fmla="val 1468"/>
            <a:gd name="adj2" fmla="val -62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A27:B38: Top-/</a:t>
          </a:r>
          <a:r>
            <a:rPr lang="en-US" sz="1100">
              <a:effectLst/>
              <a:latin typeface="+mn-lt"/>
              <a:ea typeface="+mn-ea"/>
              <a:cs typeface="+mn-cs"/>
            </a:rPr>
            <a:t>left</a:t>
          </a: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-aligns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31748</xdr:colOff>
      <xdr:row>43</xdr:row>
      <xdr:rowOff>63498</xdr:rowOff>
    </xdr:from>
    <xdr:to>
      <xdr:col>1</xdr:col>
      <xdr:colOff>344485</xdr:colOff>
      <xdr:row>47</xdr:row>
      <xdr:rowOff>124458</xdr:rowOff>
    </xdr:to>
    <xdr:sp macro="" textlink="">
      <xdr:nvSpPr>
        <xdr:cNvPr id="53" name="Rectangular Callout 52"/>
        <xdr:cNvSpPr>
          <a:spLocks noChangeArrowheads="1"/>
        </xdr:cNvSpPr>
      </xdr:nvSpPr>
      <xdr:spPr bwMode="auto">
        <a:xfrm>
          <a:off x="31748" y="11612561"/>
          <a:ext cx="1828800" cy="822960"/>
        </a:xfrm>
        <a:prstGeom prst="wedgeRectCallout">
          <a:avLst>
            <a:gd name="adj1" fmla="val 426"/>
            <a:gd name="adj2" fmla="val -1829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A28:B38: Format copied from A27:B27. B-E: Merged, left-aligned, rows display entire contents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31750</xdr:colOff>
      <xdr:row>47</xdr:row>
      <xdr:rowOff>142873</xdr:rowOff>
    </xdr:from>
    <xdr:to>
      <xdr:col>1</xdr:col>
      <xdr:colOff>344487</xdr:colOff>
      <xdr:row>49</xdr:row>
      <xdr:rowOff>173353</xdr:rowOff>
    </xdr:to>
    <xdr:sp macro="" textlink="">
      <xdr:nvSpPr>
        <xdr:cNvPr id="55" name="Rectangular Callout 54"/>
        <xdr:cNvSpPr>
          <a:spLocks noChangeArrowheads="1"/>
        </xdr:cNvSpPr>
      </xdr:nvSpPr>
      <xdr:spPr bwMode="auto">
        <a:xfrm>
          <a:off x="31750" y="12453936"/>
          <a:ext cx="1828800" cy="411480"/>
        </a:xfrm>
        <a:prstGeom prst="wedgeRectCallout">
          <a:avLst>
            <a:gd name="adj1" fmla="val 1468"/>
            <a:gd name="adj2" fmla="val -62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B27-B28: “National Salon News” in italic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849347</xdr:colOff>
      <xdr:row>38</xdr:row>
      <xdr:rowOff>79352</xdr:rowOff>
    </xdr:from>
    <xdr:to>
      <xdr:col>5</xdr:col>
      <xdr:colOff>590584</xdr:colOff>
      <xdr:row>49</xdr:row>
      <xdr:rowOff>178412</xdr:rowOff>
    </xdr:to>
    <xdr:sp macro="" textlink="">
      <xdr:nvSpPr>
        <xdr:cNvPr id="56" name="AutoShape 23"/>
        <xdr:cNvSpPr>
          <a:spLocks noChangeArrowheads="1"/>
        </xdr:cNvSpPr>
      </xdr:nvSpPr>
      <xdr:spPr bwMode="auto">
        <a:xfrm>
          <a:off x="3230597" y="10675915"/>
          <a:ext cx="1828800" cy="219456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146304" marR="0" lvl="0" indent="-146304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Row 26+ prints on second page</a:t>
          </a:r>
        </a:p>
        <a:p>
          <a:pPr marL="146304" marR="0" lvl="0" indent="-146304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Rows 1, 2: Print on both pages as title</a:t>
          </a:r>
        </a:p>
        <a:p>
          <a:pPr marL="146304" marR="0" lvl="0" indent="-146304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Margins 1”, every side</a:t>
          </a:r>
        </a:p>
        <a:p>
          <a:pPr marL="146304" marR="0" lvl="0" indent="-146304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1</a:t>
          </a:r>
          <a:r>
            <a:rPr lang="en-US" sz="1200" baseline="30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st</a:t>
          </a: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page header: “Prepared by name” (left), “current date” (right)</a:t>
          </a:r>
        </a:p>
        <a:p>
          <a:pPr marL="146304" marR="0" lvl="0" indent="-146304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Footer: “filename” (left), “Page #” (center), “Sheet name” (right)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357174</xdr:colOff>
      <xdr:row>40</xdr:row>
      <xdr:rowOff>63497</xdr:rowOff>
    </xdr:from>
    <xdr:to>
      <xdr:col>2</xdr:col>
      <xdr:colOff>631494</xdr:colOff>
      <xdr:row>49</xdr:row>
      <xdr:rowOff>177797</xdr:rowOff>
    </xdr:to>
    <xdr:sp macro="" textlink="">
      <xdr:nvSpPr>
        <xdr:cNvPr id="57" name="Rectangular Callout 56"/>
        <xdr:cNvSpPr>
          <a:spLocks noChangeArrowheads="1"/>
        </xdr:cNvSpPr>
      </xdr:nvSpPr>
      <xdr:spPr bwMode="auto">
        <a:xfrm>
          <a:off x="2738424" y="11041060"/>
          <a:ext cx="274320" cy="1828800"/>
        </a:xfrm>
        <a:prstGeom prst="wedgeRectCallout">
          <a:avLst>
            <a:gd name="adj1" fmla="val -2699"/>
            <a:gd name="adj2" fmla="val -671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vert270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Portrait orientation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444500</xdr:colOff>
      <xdr:row>25</xdr:row>
      <xdr:rowOff>7937</xdr:rowOff>
    </xdr:from>
    <xdr:to>
      <xdr:col>4</xdr:col>
      <xdr:colOff>61913</xdr:colOff>
      <xdr:row>26</xdr:row>
      <xdr:rowOff>6350</xdr:rowOff>
    </xdr:to>
    <xdr:sp macro="" textlink="">
      <xdr:nvSpPr>
        <xdr:cNvPr id="58" name="AutoShape 46"/>
        <xdr:cNvSpPr>
          <a:spLocks noChangeArrowheads="1"/>
        </xdr:cNvSpPr>
      </xdr:nvSpPr>
      <xdr:spPr bwMode="auto">
        <a:xfrm>
          <a:off x="3690938" y="4937125"/>
          <a:ext cx="228600" cy="228600"/>
        </a:xfrm>
        <a:prstGeom prst="star5">
          <a:avLst/>
        </a:prstGeom>
        <a:solidFill>
          <a:srgbClr val="9966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341313</xdr:colOff>
      <xdr:row>26</xdr:row>
      <xdr:rowOff>373062</xdr:rowOff>
    </xdr:from>
    <xdr:to>
      <xdr:col>4</xdr:col>
      <xdr:colOff>569913</xdr:colOff>
      <xdr:row>26</xdr:row>
      <xdr:rowOff>601662</xdr:rowOff>
    </xdr:to>
    <xdr:sp macro="" textlink="">
      <xdr:nvSpPr>
        <xdr:cNvPr id="61" name="AutoShape 37"/>
        <xdr:cNvSpPr>
          <a:spLocks noChangeArrowheads="1"/>
        </xdr:cNvSpPr>
      </xdr:nvSpPr>
      <xdr:spPr bwMode="auto">
        <a:xfrm>
          <a:off x="4198938" y="5532437"/>
          <a:ext cx="228600" cy="228600"/>
        </a:xfrm>
        <a:prstGeom prst="star5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107951</xdr:colOff>
      <xdr:row>40</xdr:row>
      <xdr:rowOff>79374</xdr:rowOff>
    </xdr:from>
    <xdr:to>
      <xdr:col>1</xdr:col>
      <xdr:colOff>336551</xdr:colOff>
      <xdr:row>41</xdr:row>
      <xdr:rowOff>117474</xdr:rowOff>
    </xdr:to>
    <xdr:sp macro="" textlink="">
      <xdr:nvSpPr>
        <xdr:cNvPr id="62" name="AutoShape 45"/>
        <xdr:cNvSpPr>
          <a:spLocks noChangeArrowheads="1"/>
        </xdr:cNvSpPr>
      </xdr:nvSpPr>
      <xdr:spPr bwMode="auto">
        <a:xfrm>
          <a:off x="1624014" y="11056937"/>
          <a:ext cx="228600" cy="228600"/>
        </a:xfrm>
        <a:prstGeom prst="star5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23814</xdr:colOff>
      <xdr:row>26</xdr:row>
      <xdr:rowOff>31752</xdr:rowOff>
    </xdr:from>
    <xdr:to>
      <xdr:col>4</xdr:col>
      <xdr:colOff>579438</xdr:colOff>
      <xdr:row>26</xdr:row>
      <xdr:rowOff>627063</xdr:rowOff>
    </xdr:to>
    <xdr:sp macro="" textlink="">
      <xdr:nvSpPr>
        <xdr:cNvPr id="63" name="Rectangle 62"/>
        <xdr:cNvSpPr/>
      </xdr:nvSpPr>
      <xdr:spPr>
        <a:xfrm>
          <a:off x="1539877" y="5191127"/>
          <a:ext cx="2897186" cy="595311"/>
        </a:xfrm>
        <a:prstGeom prst="rect">
          <a:avLst/>
        </a:prstGeom>
        <a:noFill/>
        <a:ln w="25400">
          <a:solidFill>
            <a:srgbClr val="00B05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15876</xdr:colOff>
      <xdr:row>25</xdr:row>
      <xdr:rowOff>230186</xdr:rowOff>
    </xdr:from>
    <xdr:to>
      <xdr:col>5</xdr:col>
      <xdr:colOff>39687</xdr:colOff>
      <xdr:row>38</xdr:row>
      <xdr:rowOff>15874</xdr:rowOff>
    </xdr:to>
    <xdr:sp macro="" textlink="">
      <xdr:nvSpPr>
        <xdr:cNvPr id="64" name="Rectangle 63"/>
        <xdr:cNvSpPr/>
      </xdr:nvSpPr>
      <xdr:spPr>
        <a:xfrm>
          <a:off x="15876" y="5159374"/>
          <a:ext cx="4492624" cy="5453063"/>
        </a:xfrm>
        <a:prstGeom prst="rect">
          <a:avLst/>
        </a:prstGeom>
        <a:noFill/>
        <a:ln w="28575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547681</xdr:colOff>
      <xdr:row>40</xdr:row>
      <xdr:rowOff>63486</xdr:rowOff>
    </xdr:from>
    <xdr:to>
      <xdr:col>2</xdr:col>
      <xdr:colOff>139694</xdr:colOff>
      <xdr:row>49</xdr:row>
      <xdr:rowOff>177786</xdr:rowOff>
    </xdr:to>
    <xdr:sp macro="" textlink="">
      <xdr:nvSpPr>
        <xdr:cNvPr id="50" name="Rectangular Callout 49"/>
        <xdr:cNvSpPr>
          <a:spLocks noChangeArrowheads="1"/>
        </xdr:cNvSpPr>
      </xdr:nvSpPr>
      <xdr:spPr bwMode="auto">
        <a:xfrm>
          <a:off x="2063744" y="11041049"/>
          <a:ext cx="457200" cy="1828800"/>
        </a:xfrm>
        <a:prstGeom prst="wedgeRectCallout">
          <a:avLst>
            <a:gd name="adj1" fmla="val -2699"/>
            <a:gd name="adj2" fmla="val -671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vert270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A26:E26: Merged, left-aligned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747076</xdr:colOff>
      <xdr:row>40</xdr:row>
      <xdr:rowOff>103821</xdr:rowOff>
    </xdr:from>
    <xdr:to>
      <xdr:col>2</xdr:col>
      <xdr:colOff>110489</xdr:colOff>
      <xdr:row>41</xdr:row>
      <xdr:rowOff>141921</xdr:rowOff>
    </xdr:to>
    <xdr:sp macro="" textlink="">
      <xdr:nvSpPr>
        <xdr:cNvPr id="59" name="AutoShape 47"/>
        <xdr:cNvSpPr>
          <a:spLocks noChangeArrowheads="1"/>
        </xdr:cNvSpPr>
      </xdr:nvSpPr>
      <xdr:spPr bwMode="auto">
        <a:xfrm>
          <a:off x="2263139" y="11081384"/>
          <a:ext cx="228600" cy="228600"/>
        </a:xfrm>
        <a:prstGeom prst="star5">
          <a:avLst/>
        </a:prstGeom>
        <a:solidFill>
          <a:srgbClr val="9966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105726</xdr:colOff>
      <xdr:row>41</xdr:row>
      <xdr:rowOff>166684</xdr:rowOff>
    </xdr:from>
    <xdr:to>
      <xdr:col>1</xdr:col>
      <xdr:colOff>334326</xdr:colOff>
      <xdr:row>43</xdr:row>
      <xdr:rowOff>14284</xdr:rowOff>
    </xdr:to>
    <xdr:sp macro="" textlink="">
      <xdr:nvSpPr>
        <xdr:cNvPr id="43" name="AutoShape 97"/>
        <xdr:cNvSpPr>
          <a:spLocks noChangeArrowheads="1"/>
        </xdr:cNvSpPr>
      </xdr:nvSpPr>
      <xdr:spPr bwMode="auto">
        <a:xfrm>
          <a:off x="1621789" y="11334747"/>
          <a:ext cx="228600" cy="228600"/>
        </a:xfrm>
        <a:prstGeom prst="star5">
          <a:avLst/>
        </a:prstGeom>
        <a:solidFill>
          <a:srgbClr val="007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812157</xdr:colOff>
      <xdr:row>26</xdr:row>
      <xdr:rowOff>261937</xdr:rowOff>
    </xdr:from>
    <xdr:to>
      <xdr:col>3</xdr:col>
      <xdr:colOff>175569</xdr:colOff>
      <xdr:row>26</xdr:row>
      <xdr:rowOff>490537</xdr:rowOff>
    </xdr:to>
    <xdr:sp macro="" textlink="">
      <xdr:nvSpPr>
        <xdr:cNvPr id="66" name="AutoShape 97"/>
        <xdr:cNvSpPr>
          <a:spLocks noChangeArrowheads="1"/>
        </xdr:cNvSpPr>
      </xdr:nvSpPr>
      <xdr:spPr bwMode="auto">
        <a:xfrm>
          <a:off x="3193407" y="5421312"/>
          <a:ext cx="228600" cy="228600"/>
        </a:xfrm>
        <a:prstGeom prst="star5">
          <a:avLst/>
        </a:prstGeom>
        <a:solidFill>
          <a:schemeClr val="accent6">
            <a:lumMod val="40000"/>
            <a:lumOff val="6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95250</xdr:colOff>
      <xdr:row>48</xdr:row>
      <xdr:rowOff>126999</xdr:rowOff>
    </xdr:from>
    <xdr:to>
      <xdr:col>1</xdr:col>
      <xdr:colOff>323850</xdr:colOff>
      <xdr:row>49</xdr:row>
      <xdr:rowOff>165099</xdr:rowOff>
    </xdr:to>
    <xdr:sp macro="" textlink="">
      <xdr:nvSpPr>
        <xdr:cNvPr id="67" name="AutoShape 98"/>
        <xdr:cNvSpPr>
          <a:spLocks noChangeArrowheads="1"/>
        </xdr:cNvSpPr>
      </xdr:nvSpPr>
      <xdr:spPr bwMode="auto">
        <a:xfrm>
          <a:off x="1611313" y="12628562"/>
          <a:ext cx="228600" cy="228600"/>
        </a:xfrm>
        <a:prstGeom prst="star5">
          <a:avLst/>
        </a:prstGeom>
        <a:solidFill>
          <a:schemeClr val="accent6">
            <a:lumMod val="40000"/>
            <a:lumOff val="6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825485</xdr:colOff>
      <xdr:row>27</xdr:row>
      <xdr:rowOff>95252</xdr:rowOff>
    </xdr:from>
    <xdr:to>
      <xdr:col>3</xdr:col>
      <xdr:colOff>188897</xdr:colOff>
      <xdr:row>27</xdr:row>
      <xdr:rowOff>323852</xdr:rowOff>
    </xdr:to>
    <xdr:sp macro="" textlink="">
      <xdr:nvSpPr>
        <xdr:cNvPr id="68" name="AutoShape 97"/>
        <xdr:cNvSpPr>
          <a:spLocks noChangeArrowheads="1"/>
        </xdr:cNvSpPr>
      </xdr:nvSpPr>
      <xdr:spPr bwMode="auto">
        <a:xfrm>
          <a:off x="3206735" y="5905502"/>
          <a:ext cx="228600" cy="228600"/>
        </a:xfrm>
        <a:prstGeom prst="star5">
          <a:avLst/>
        </a:prstGeom>
        <a:solidFill>
          <a:schemeClr val="accent6">
            <a:lumMod val="40000"/>
            <a:lumOff val="6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47624</xdr:colOff>
      <xdr:row>27</xdr:row>
      <xdr:rowOff>23814</xdr:rowOff>
    </xdr:from>
    <xdr:to>
      <xdr:col>4</xdr:col>
      <xdr:colOff>597407</xdr:colOff>
      <xdr:row>37</xdr:row>
      <xdr:rowOff>158750</xdr:rowOff>
    </xdr:to>
    <xdr:sp macro="" textlink="">
      <xdr:nvSpPr>
        <xdr:cNvPr id="69" name="Rectangle 68"/>
        <xdr:cNvSpPr/>
      </xdr:nvSpPr>
      <xdr:spPr>
        <a:xfrm>
          <a:off x="47624" y="5834064"/>
          <a:ext cx="4407408" cy="4730749"/>
        </a:xfrm>
        <a:prstGeom prst="rect">
          <a:avLst/>
        </a:prstGeom>
        <a:noFill/>
        <a:ln w="25400">
          <a:solidFill>
            <a:srgbClr val="00B05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/>
          <a:endParaRPr lang="en-US" sz="110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1015995</xdr:colOff>
      <xdr:row>26</xdr:row>
      <xdr:rowOff>555623</xdr:rowOff>
    </xdr:from>
    <xdr:to>
      <xdr:col>0</xdr:col>
      <xdr:colOff>1244595</xdr:colOff>
      <xdr:row>27</xdr:row>
      <xdr:rowOff>133348</xdr:rowOff>
    </xdr:to>
    <xdr:sp macro="" textlink="">
      <xdr:nvSpPr>
        <xdr:cNvPr id="70" name="AutoShape 33"/>
        <xdr:cNvSpPr>
          <a:spLocks noChangeArrowheads="1"/>
        </xdr:cNvSpPr>
      </xdr:nvSpPr>
      <xdr:spPr bwMode="auto">
        <a:xfrm>
          <a:off x="1015995" y="5714998"/>
          <a:ext cx="228600" cy="228600"/>
        </a:xfrm>
        <a:prstGeom prst="star5">
          <a:avLst/>
        </a:prstGeom>
        <a:solidFill>
          <a:srgbClr val="00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84135</xdr:colOff>
      <xdr:row>46</xdr:row>
      <xdr:rowOff>71436</xdr:rowOff>
    </xdr:from>
    <xdr:to>
      <xdr:col>1</xdr:col>
      <xdr:colOff>312735</xdr:colOff>
      <xdr:row>47</xdr:row>
      <xdr:rowOff>109536</xdr:rowOff>
    </xdr:to>
    <xdr:sp macro="" textlink="">
      <xdr:nvSpPr>
        <xdr:cNvPr id="71" name="AutoShape 42"/>
        <xdr:cNvSpPr>
          <a:spLocks noChangeArrowheads="1"/>
        </xdr:cNvSpPr>
      </xdr:nvSpPr>
      <xdr:spPr bwMode="auto">
        <a:xfrm>
          <a:off x="1600198" y="12191999"/>
          <a:ext cx="228600" cy="228600"/>
        </a:xfrm>
        <a:prstGeom prst="star5">
          <a:avLst/>
        </a:prstGeom>
        <a:solidFill>
          <a:srgbClr val="00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428623</xdr:colOff>
      <xdr:row>36</xdr:row>
      <xdr:rowOff>563559</xdr:rowOff>
    </xdr:from>
    <xdr:to>
      <xdr:col>5</xdr:col>
      <xdr:colOff>46035</xdr:colOff>
      <xdr:row>37</xdr:row>
      <xdr:rowOff>188909</xdr:rowOff>
    </xdr:to>
    <xdr:sp macro="" textlink="">
      <xdr:nvSpPr>
        <xdr:cNvPr id="65" name="AutoShape 97"/>
        <xdr:cNvSpPr>
          <a:spLocks noChangeArrowheads="1"/>
        </xdr:cNvSpPr>
      </xdr:nvSpPr>
      <xdr:spPr bwMode="auto">
        <a:xfrm>
          <a:off x="4286248" y="10366372"/>
          <a:ext cx="228600" cy="228600"/>
        </a:xfrm>
        <a:prstGeom prst="star5">
          <a:avLst/>
        </a:prstGeom>
        <a:solidFill>
          <a:srgbClr val="007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1357310</xdr:colOff>
      <xdr:row>27</xdr:row>
      <xdr:rowOff>309560</xdr:rowOff>
    </xdr:from>
    <xdr:to>
      <xdr:col>1</xdr:col>
      <xdr:colOff>69847</xdr:colOff>
      <xdr:row>28</xdr:row>
      <xdr:rowOff>109535</xdr:rowOff>
    </xdr:to>
    <xdr:sp macro="" textlink="">
      <xdr:nvSpPr>
        <xdr:cNvPr id="20" name="AutoShape 36"/>
        <xdr:cNvSpPr>
          <a:spLocks noChangeArrowheads="1"/>
        </xdr:cNvSpPr>
      </xdr:nvSpPr>
      <xdr:spPr bwMode="auto">
        <a:xfrm>
          <a:off x="1357310" y="6119810"/>
          <a:ext cx="228600" cy="228600"/>
        </a:xfrm>
        <a:prstGeom prst="star5">
          <a:avLst/>
        </a:prstGeom>
        <a:solidFill>
          <a:srgbClr val="FDCDE8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indent="0"/>
          <a:endParaRPr lang="en-US" sz="1100"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20" zoomScaleNormal="120" workbookViewId="0">
      <selection activeCell="H9" sqref="H9"/>
    </sheetView>
  </sheetViews>
  <sheetFormatPr defaultRowHeight="15" x14ac:dyDescent="0.25"/>
  <cols>
    <col min="1" max="1" width="10.28515625" customWidth="1"/>
    <col min="2" max="2" width="31.7109375" customWidth="1"/>
  </cols>
  <sheetData>
    <row r="1" spans="1:2" ht="23.25" x14ac:dyDescent="0.35">
      <c r="A1" s="9" t="s">
        <v>0</v>
      </c>
    </row>
    <row r="3" spans="1:2" x14ac:dyDescent="0.25">
      <c r="A3" s="14" t="s">
        <v>1</v>
      </c>
      <c r="B3" s="15" t="s">
        <v>39</v>
      </c>
    </row>
    <row r="4" spans="1:2" x14ac:dyDescent="0.25">
      <c r="A4" s="14" t="s">
        <v>2</v>
      </c>
      <c r="B4" s="16">
        <v>42430</v>
      </c>
    </row>
    <row r="5" spans="1:2" ht="45" x14ac:dyDescent="0.25">
      <c r="A5" s="14" t="s">
        <v>3</v>
      </c>
      <c r="B5" s="15" t="s">
        <v>40</v>
      </c>
    </row>
  </sheetData>
  <pageMargins left="0.7" right="0.7" top="0.75" bottom="0.75" header="0.3" footer="0.3"/>
  <pageSetup orientation="portrait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34" zoomScale="120" zoomScaleNormal="120" workbookViewId="0">
      <selection activeCell="F57" sqref="F57"/>
    </sheetView>
  </sheetViews>
  <sheetFormatPr defaultRowHeight="15" x14ac:dyDescent="0.25"/>
  <cols>
    <col min="1" max="1" width="22.7109375" customWidth="1"/>
    <col min="2" max="3" width="13" bestFit="1" customWidth="1"/>
  </cols>
  <sheetData>
    <row r="1" spans="1:3" ht="23.25" x14ac:dyDescent="0.35">
      <c r="A1" s="9" t="s">
        <v>0</v>
      </c>
    </row>
    <row r="3" spans="1:3" ht="18" thickBot="1" x14ac:dyDescent="0.35">
      <c r="A3" s="17" t="s">
        <v>4</v>
      </c>
    </row>
    <row r="4" spans="1:3" ht="15.75" thickTop="1" x14ac:dyDescent="0.25">
      <c r="A4" s="10" t="s">
        <v>5</v>
      </c>
    </row>
    <row r="5" spans="1:3" x14ac:dyDescent="0.25">
      <c r="A5" s="1" t="s">
        <v>6</v>
      </c>
      <c r="B5" s="3">
        <f>20*42*350</f>
        <v>294000</v>
      </c>
    </row>
    <row r="6" spans="1:3" x14ac:dyDescent="0.25">
      <c r="A6" s="1" t="s">
        <v>7</v>
      </c>
      <c r="B6" s="4">
        <f>B5*0.33</f>
        <v>97020</v>
      </c>
    </row>
    <row r="7" spans="1:3" x14ac:dyDescent="0.25">
      <c r="A7" s="2" t="s">
        <v>8</v>
      </c>
      <c r="C7" s="5">
        <f>B5-B6</f>
        <v>196980</v>
      </c>
    </row>
    <row r="9" spans="1:3" x14ac:dyDescent="0.25">
      <c r="A9" s="10" t="s">
        <v>9</v>
      </c>
    </row>
    <row r="10" spans="1:3" x14ac:dyDescent="0.25">
      <c r="A10" s="1" t="s">
        <v>10</v>
      </c>
      <c r="B10" s="12">
        <f>4*13.5*35*52</f>
        <v>98280</v>
      </c>
    </row>
    <row r="11" spans="1:3" x14ac:dyDescent="0.25">
      <c r="A11" s="1" t="s">
        <v>11</v>
      </c>
      <c r="B11" s="13">
        <f>0.075*B10</f>
        <v>7371</v>
      </c>
    </row>
    <row r="12" spans="1:3" x14ac:dyDescent="0.25">
      <c r="A12" s="1" t="s">
        <v>12</v>
      </c>
      <c r="B12" s="13">
        <f>(200+120)*12</f>
        <v>3840</v>
      </c>
    </row>
    <row r="13" spans="1:3" x14ac:dyDescent="0.25">
      <c r="A13" s="1" t="s">
        <v>13</v>
      </c>
      <c r="B13" s="13">
        <f>(720+140)*12</f>
        <v>10320</v>
      </c>
    </row>
    <row r="14" spans="1:3" x14ac:dyDescent="0.25">
      <c r="A14" s="1" t="s">
        <v>14</v>
      </c>
      <c r="B14" s="13">
        <v>1800</v>
      </c>
    </row>
    <row r="15" spans="1:3" x14ac:dyDescent="0.25">
      <c r="A15" s="1" t="s">
        <v>15</v>
      </c>
      <c r="B15" s="13">
        <v>4000</v>
      </c>
    </row>
    <row r="16" spans="1:3" x14ac:dyDescent="0.25">
      <c r="A16" s="1" t="s">
        <v>16</v>
      </c>
      <c r="B16" s="13">
        <f>11*820</f>
        <v>9020</v>
      </c>
    </row>
    <row r="17" spans="1:5" x14ac:dyDescent="0.25">
      <c r="A17" s="1" t="s">
        <v>17</v>
      </c>
      <c r="B17" s="13">
        <v>2707</v>
      </c>
    </row>
    <row r="18" spans="1:5" x14ac:dyDescent="0.25">
      <c r="A18" s="1" t="s">
        <v>18</v>
      </c>
      <c r="B18" s="13">
        <v>3570</v>
      </c>
    </row>
    <row r="19" spans="1:5" x14ac:dyDescent="0.25">
      <c r="A19" s="1" t="s">
        <v>19</v>
      </c>
      <c r="B19" s="13">
        <f>0.05*B5</f>
        <v>14700</v>
      </c>
    </row>
    <row r="21" spans="1:5" x14ac:dyDescent="0.25">
      <c r="A21" s="2" t="s">
        <v>20</v>
      </c>
      <c r="C21" s="5">
        <f>SUM(B10:B19)</f>
        <v>155608</v>
      </c>
    </row>
    <row r="22" spans="1:5" x14ac:dyDescent="0.25">
      <c r="A22" s="2" t="s">
        <v>21</v>
      </c>
      <c r="C22" s="8">
        <f>C7-C21</f>
        <v>41372</v>
      </c>
    </row>
    <row r="23" spans="1:5" x14ac:dyDescent="0.25">
      <c r="A23" s="2" t="s">
        <v>22</v>
      </c>
      <c r="C23" s="6">
        <f>C22*0.35</f>
        <v>14480.199999999999</v>
      </c>
    </row>
    <row r="24" spans="1:5" ht="15.75" thickBot="1" x14ac:dyDescent="0.3">
      <c r="A24" s="2" t="s">
        <v>23</v>
      </c>
      <c r="C24" s="7">
        <f>C22-C23</f>
        <v>26891.800000000003</v>
      </c>
    </row>
    <row r="25" spans="1:5" ht="15.75" thickTop="1" x14ac:dyDescent="0.25">
      <c r="A25" s="2"/>
      <c r="C25" s="12"/>
    </row>
    <row r="26" spans="1:5" ht="18" thickBot="1" x14ac:dyDescent="0.35">
      <c r="A26" s="19" t="s">
        <v>24</v>
      </c>
      <c r="B26" s="19"/>
      <c r="C26" s="19"/>
      <c r="D26" s="19"/>
      <c r="E26" s="19"/>
    </row>
    <row r="27" spans="1:5" ht="51" customHeight="1" thickTop="1" x14ac:dyDescent="0.25">
      <c r="A27" s="11" t="s">
        <v>6</v>
      </c>
      <c r="B27" s="18" t="s">
        <v>36</v>
      </c>
      <c r="C27" s="18"/>
      <c r="D27" s="18"/>
      <c r="E27" s="18"/>
    </row>
    <row r="28" spans="1:5" ht="33.75" customHeight="1" x14ac:dyDescent="0.25">
      <c r="A28" s="11" t="s">
        <v>7</v>
      </c>
      <c r="B28" s="18" t="s">
        <v>37</v>
      </c>
      <c r="C28" s="18"/>
      <c r="D28" s="18"/>
      <c r="E28" s="18"/>
    </row>
    <row r="29" spans="1:5" ht="50.25" customHeight="1" x14ac:dyDescent="0.25">
      <c r="A29" s="11" t="s">
        <v>25</v>
      </c>
      <c r="B29" s="18" t="s">
        <v>26</v>
      </c>
      <c r="C29" s="18"/>
      <c r="D29" s="18"/>
      <c r="E29" s="18"/>
    </row>
    <row r="30" spans="1:5" x14ac:dyDescent="0.25">
      <c r="A30" s="11" t="s">
        <v>11</v>
      </c>
      <c r="B30" s="18" t="s">
        <v>27</v>
      </c>
      <c r="C30" s="18"/>
      <c r="D30" s="18"/>
      <c r="E30" s="18"/>
    </row>
    <row r="31" spans="1:5" ht="31.5" customHeight="1" x14ac:dyDescent="0.25">
      <c r="A31" s="11" t="s">
        <v>12</v>
      </c>
      <c r="B31" s="18" t="s">
        <v>28</v>
      </c>
      <c r="C31" s="18"/>
      <c r="D31" s="18"/>
      <c r="E31" s="18"/>
    </row>
    <row r="32" spans="1:5" ht="48.75" customHeight="1" x14ac:dyDescent="0.25">
      <c r="A32" s="11" t="s">
        <v>29</v>
      </c>
      <c r="B32" s="18" t="s">
        <v>30</v>
      </c>
      <c r="C32" s="18"/>
      <c r="D32" s="18"/>
      <c r="E32" s="18"/>
    </row>
    <row r="33" spans="1:5" ht="32.25" customHeight="1" x14ac:dyDescent="0.25">
      <c r="A33" s="11" t="s">
        <v>14</v>
      </c>
      <c r="B33" s="18" t="s">
        <v>31</v>
      </c>
      <c r="C33" s="18"/>
      <c r="D33" s="18"/>
      <c r="E33" s="18"/>
    </row>
    <row r="34" spans="1:5" ht="34.5" customHeight="1" x14ac:dyDescent="0.25">
      <c r="A34" s="11" t="s">
        <v>15</v>
      </c>
      <c r="B34" s="18" t="s">
        <v>32</v>
      </c>
      <c r="C34" s="18"/>
      <c r="D34" s="18"/>
      <c r="E34" s="18"/>
    </row>
    <row r="35" spans="1:5" ht="34.5" customHeight="1" x14ac:dyDescent="0.25">
      <c r="A35" s="11" t="s">
        <v>16</v>
      </c>
      <c r="B35" s="18" t="s">
        <v>33</v>
      </c>
      <c r="C35" s="18"/>
      <c r="D35" s="18"/>
      <c r="E35" s="18"/>
    </row>
    <row r="36" spans="1:5" ht="34.5" customHeight="1" x14ac:dyDescent="0.25">
      <c r="A36" s="11" t="s">
        <v>17</v>
      </c>
      <c r="B36" s="18" t="s">
        <v>34</v>
      </c>
      <c r="C36" s="18"/>
      <c r="D36" s="18"/>
      <c r="E36" s="18"/>
    </row>
    <row r="37" spans="1:5" ht="47.25" customHeight="1" x14ac:dyDescent="0.25">
      <c r="A37" s="11" t="s">
        <v>18</v>
      </c>
      <c r="B37" s="18" t="s">
        <v>35</v>
      </c>
      <c r="C37" s="18"/>
      <c r="D37" s="18"/>
      <c r="E37" s="18"/>
    </row>
    <row r="38" spans="1:5" x14ac:dyDescent="0.25">
      <c r="A38" s="11" t="s">
        <v>19</v>
      </c>
      <c r="B38" s="18" t="s">
        <v>38</v>
      </c>
      <c r="C38" s="18"/>
      <c r="D38" s="18"/>
      <c r="E38" s="18"/>
    </row>
  </sheetData>
  <mergeCells count="13">
    <mergeCell ref="B38:E38"/>
    <mergeCell ref="B37:E37"/>
    <mergeCell ref="B27:E27"/>
    <mergeCell ref="B28:E28"/>
    <mergeCell ref="A26:E26"/>
    <mergeCell ref="B29:E29"/>
    <mergeCell ref="B30:E30"/>
    <mergeCell ref="B31:E31"/>
    <mergeCell ref="B32:E32"/>
    <mergeCell ref="B33:E33"/>
    <mergeCell ref="B34:E34"/>
    <mergeCell ref="B35:E35"/>
    <mergeCell ref="B36:E36"/>
  </mergeCells>
  <pageMargins left="1" right="1" top="1" bottom="1" header="0.5" footer="0.5"/>
  <pageSetup orientation="portrait" verticalDpi="200" r:id="rId1"/>
  <headerFooter differentFirst="1">
    <oddFooter>&amp;L&amp;F&amp;CPage &amp;P&amp;R&amp;A</oddFooter>
    <firstHeader>&amp;LPrepared by Sarah Jones&amp;R&amp;D</firstHeader>
    <firstFooter>&amp;L&amp;F&amp;CPage &amp;P&amp;R&amp;A</firstFooter>
  </headerFooter>
  <rowBreaks count="1" manualBreakCount="1">
    <brk id="2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Documentation</vt:lpstr>
      <vt:lpstr>Income Statement</vt:lpstr>
      <vt:lpstr>'Income Statement'!Print_Titles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Ana Julia</cp:lastModifiedBy>
  <cp:lastPrinted>2013-03-26T19:48:35Z</cp:lastPrinted>
  <dcterms:created xsi:type="dcterms:W3CDTF">2012-11-04T13:27:40Z</dcterms:created>
  <dcterms:modified xsi:type="dcterms:W3CDTF">2013-03-26T21:22:36Z</dcterms:modified>
</cp:coreProperties>
</file>